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U:\02_Projekte\1930 MULNV Veränderungsprozesse_BWi\03_Inhaltliche Bearbeitung\13_Excel tool\"/>
    </mc:Choice>
  </mc:AlternateContent>
  <xr:revisionPtr revIDLastSave="0" documentId="13_ncr:1_{AAE66E1A-A59A-4456-8749-8B76AA7552DF}" xr6:coauthVersionLast="47" xr6:coauthVersionMax="47" xr10:uidLastSave="{00000000-0000-0000-0000-000000000000}"/>
  <workbookProtection workbookAlgorithmName="SHA-512" workbookHashValue="YmX/kt1zXT328Xq3pDiMBJAIbY4/H9cBV0LjyWFCUuj7JZH1BprAdICt6unBIlQvHANRimIWNpZIp60MAW5m1w==" workbookSaltValue="qcpipI+9ZVLd0adIPleVew==" workbookSpinCount="100000" lockStructure="1"/>
  <bookViews>
    <workbookView xWindow="-120" yWindow="-120" windowWidth="24240" windowHeight="13140" xr2:uid="{00000000-000D-0000-FFFF-FFFF00000000}"/>
  </bookViews>
  <sheets>
    <sheet name="Mitgliederbetreuung" sheetId="2" r:id="rId1"/>
  </sheets>
  <definedNames>
    <definedName name="Eigenanteil">Mitgliederbetreuung!#REF!</definedName>
    <definedName name="Foerderquote">Mitgliederbetreuung!$H$24</definedName>
    <definedName name="Gesamtflaeche">Mitgliederbetreuung!$H$21</definedName>
    <definedName name="Mitglieder">Mitgliederbetreuung!$H$20</definedName>
    <definedName name="Skalierungsfaktor">Mitgliederbetreuung!$F$179</definedName>
    <definedName name="Stundensatz">Mitgliederbetreuung!$F$37</definedName>
    <definedName name="USt">Mitgliederbetreuung!$H$148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28" i="2"/>
  <c r="F27" i="2"/>
  <c r="F30" i="2" l="1"/>
  <c r="O85" i="2"/>
  <c r="O66" i="2"/>
  <c r="O37" i="2"/>
  <c r="Q24" i="2"/>
  <c r="Q23" i="2"/>
  <c r="Q22" i="2"/>
  <c r="P21" i="2"/>
  <c r="O21" i="2"/>
  <c r="P20" i="2"/>
  <c r="O20" i="2"/>
  <c r="O90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6" i="2"/>
  <c r="O87" i="2"/>
  <c r="O88" i="2"/>
  <c r="O89" i="2"/>
  <c r="O54" i="2"/>
  <c r="O58" i="2"/>
  <c r="O42" i="2"/>
  <c r="O43" i="2"/>
  <c r="O44" i="2"/>
  <c r="O45" i="2"/>
  <c r="O46" i="2"/>
  <c r="O47" i="2"/>
  <c r="O48" i="2"/>
  <c r="O49" i="2"/>
  <c r="O50" i="2"/>
  <c r="O51" i="2"/>
  <c r="O52" i="2"/>
  <c r="O53" i="2"/>
  <c r="O55" i="2"/>
  <c r="O56" i="2"/>
  <c r="O57" i="2"/>
  <c r="O41" i="2"/>
  <c r="F91" i="2"/>
  <c r="F92" i="2" s="1"/>
  <c r="F7" i="2" l="1"/>
  <c r="F93" i="2"/>
  <c r="F94" i="2" s="1"/>
  <c r="F59" i="2"/>
  <c r="F60" i="2" s="1"/>
  <c r="I58" i="2"/>
  <c r="F97" i="2" l="1"/>
  <c r="F61" i="2"/>
  <c r="F98" i="2" s="1"/>
  <c r="F62" i="2" l="1"/>
  <c r="G169" i="2"/>
  <c r="H169" i="2"/>
  <c r="F99" i="2" l="1"/>
  <c r="H170" i="2"/>
  <c r="H171" i="2" s="1"/>
  <c r="F218" i="2" s="1"/>
  <c r="G170" i="2"/>
  <c r="F169" i="2"/>
  <c r="H166" i="2"/>
  <c r="G166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I90" i="2"/>
  <c r="I82" i="2"/>
  <c r="I83" i="2"/>
  <c r="I85" i="2"/>
  <c r="I84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89" i="2"/>
  <c r="I88" i="2"/>
  <c r="I87" i="2"/>
  <c r="I86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43" i="2"/>
  <c r="I42" i="2"/>
  <c r="I41" i="2"/>
  <c r="I67" i="2"/>
  <c r="F170" i="2" l="1"/>
  <c r="H260" i="2"/>
  <c r="G171" i="2"/>
  <c r="F217" i="2" s="1"/>
  <c r="F166" i="2"/>
  <c r="F174" i="2" s="1"/>
  <c r="H167" i="2"/>
  <c r="H168" i="2" s="1"/>
  <c r="F185" i="2" s="1"/>
  <c r="G167" i="2"/>
  <c r="F178" i="2" l="1"/>
  <c r="F171" i="2"/>
  <c r="I171" i="2" s="1"/>
  <c r="F167" i="2"/>
  <c r="G168" i="2"/>
  <c r="J66" i="2"/>
  <c r="I68" i="2"/>
  <c r="I66" i="2"/>
  <c r="F168" i="2" l="1"/>
  <c r="I168" i="2" s="1"/>
  <c r="F184" i="2"/>
  <c r="I24" i="2" l="1"/>
  <c r="H21" i="2"/>
  <c r="H20" i="2"/>
  <c r="F177" i="2" l="1"/>
  <c r="F179" i="2" s="1"/>
  <c r="F175" i="2"/>
  <c r="F176" i="2" s="1"/>
  <c r="F187" i="2" l="1"/>
  <c r="F186" i="2"/>
  <c r="F220" i="2"/>
  <c r="F222" i="2" s="1"/>
  <c r="F230" i="2" s="1"/>
  <c r="F219" i="2"/>
  <c r="F221" i="2" s="1"/>
  <c r="F188" i="2" l="1"/>
  <c r="F189" i="2"/>
  <c r="F238" i="2"/>
  <c r="F229" i="2"/>
  <c r="F223" i="2"/>
  <c r="F231" i="2" s="1"/>
  <c r="F191" i="2" l="1"/>
  <c r="F199" i="2" s="1"/>
  <c r="F197" i="2"/>
  <c r="F190" i="2"/>
  <c r="F198" i="2" s="1"/>
  <c r="F205" i="2"/>
  <c r="F196" i="2"/>
  <c r="G261" i="2"/>
  <c r="F225" i="2"/>
  <c r="F233" i="2" s="1"/>
  <c r="F235" i="2" s="1"/>
  <c r="F108" i="2" s="1"/>
  <c r="G243" i="2"/>
  <c r="G245" i="2" s="1"/>
  <c r="F244" i="2"/>
  <c r="F246" i="2" s="1"/>
  <c r="F248" i="2" s="1"/>
  <c r="G244" i="2"/>
  <c r="G246" i="2" s="1"/>
  <c r="F224" i="2"/>
  <c r="F232" i="2" s="1"/>
  <c r="F210" i="2" l="1"/>
  <c r="F122" i="2"/>
  <c r="G108" i="2"/>
  <c r="F192" i="2"/>
  <c r="F200" i="2" s="1"/>
  <c r="F202" i="2" s="1"/>
  <c r="F107" i="2" s="1"/>
  <c r="F115" i="2" s="1"/>
  <c r="F193" i="2"/>
  <c r="F243" i="2"/>
  <c r="G250" i="2"/>
  <c r="G249" i="2"/>
  <c r="F226" i="2"/>
  <c r="F234" i="2" s="1"/>
  <c r="F236" i="2" s="1"/>
  <c r="F110" i="2" s="1"/>
  <c r="H244" i="2"/>
  <c r="F237" i="2" l="1"/>
  <c r="F239" i="2" s="1"/>
  <c r="G110" i="2"/>
  <c r="F207" i="2"/>
  <c r="G107" i="2"/>
  <c r="G115" i="2" s="1"/>
  <c r="F201" i="2"/>
  <c r="G262" i="2"/>
  <c r="F262" i="2"/>
  <c r="H243" i="2"/>
  <c r="F245" i="2"/>
  <c r="F247" i="2" s="1"/>
  <c r="G252" i="2"/>
  <c r="G254" i="2" s="1"/>
  <c r="G256" i="2" s="1"/>
  <c r="F252" i="2"/>
  <c r="F254" i="2" s="1"/>
  <c r="G251" i="2"/>
  <c r="G253" i="2" s="1"/>
  <c r="G255" i="2" s="1"/>
  <c r="G112" i="2" s="1"/>
  <c r="F251" i="2"/>
  <c r="F253" i="2" s="1"/>
  <c r="H248" i="2"/>
  <c r="G111" i="2" l="1"/>
  <c r="F111" i="2"/>
  <c r="G114" i="2"/>
  <c r="F203" i="2"/>
  <c r="F109" i="2" s="1"/>
  <c r="F116" i="2" s="1"/>
  <c r="H262" i="2"/>
  <c r="G263" i="2"/>
  <c r="G265" i="2" s="1"/>
  <c r="H245" i="2"/>
  <c r="F261" i="2"/>
  <c r="H261" i="2" s="1"/>
  <c r="F125" i="2" s="1"/>
  <c r="H253" i="2"/>
  <c r="F250" i="2"/>
  <c r="H254" i="2"/>
  <c r="H246" i="2"/>
  <c r="G117" i="2" l="1"/>
  <c r="F136" i="2" s="1"/>
  <c r="F208" i="2"/>
  <c r="F209" i="2" s="1"/>
  <c r="F211" i="2" s="1"/>
  <c r="G109" i="2"/>
  <c r="F204" i="2"/>
  <c r="F206" i="2" s="1"/>
  <c r="F256" i="2"/>
  <c r="F114" i="2" s="1"/>
  <c r="F249" i="2"/>
  <c r="F255" i="2" s="1"/>
  <c r="F112" i="2" s="1"/>
  <c r="H247" i="2"/>
  <c r="H250" i="2"/>
  <c r="H251" i="2"/>
  <c r="H252" i="2"/>
  <c r="G116" i="2" l="1"/>
  <c r="F121" i="2" s="1"/>
  <c r="F123" i="2" s="1"/>
  <c r="F117" i="2"/>
  <c r="F129" i="2" s="1"/>
  <c r="G113" i="2"/>
  <c r="F113" i="2"/>
  <c r="F118" i="2" s="1"/>
  <c r="F212" i="2"/>
  <c r="H249" i="2"/>
  <c r="G118" i="2" l="1"/>
  <c r="F137" i="2" s="1"/>
  <c r="F139" i="2" s="1"/>
  <c r="F140" i="2" s="1"/>
  <c r="F130" i="2"/>
  <c r="F132" i="2" s="1"/>
  <c r="F133" i="2" s="1"/>
  <c r="F263" i="2"/>
  <c r="H263" i="2" s="1"/>
  <c r="H264" i="2" s="1"/>
  <c r="I264" i="2" s="1"/>
  <c r="F124" i="2" l="1"/>
  <c r="F126" i="2" s="1"/>
  <c r="F265" i="2"/>
  <c r="H265" i="2" l="1"/>
</calcChain>
</file>

<file path=xl/sharedStrings.xml><?xml version="1.0" encoding="utf-8"?>
<sst xmlns="http://schemas.openxmlformats.org/spreadsheetml/2006/main" count="447" uniqueCount="184">
  <si>
    <t>€</t>
  </si>
  <si>
    <t>€/h</t>
  </si>
  <si>
    <t>Mitglieder</t>
  </si>
  <si>
    <t>ha</t>
  </si>
  <si>
    <t>Einheit</t>
  </si>
  <si>
    <t>Werteingabe</t>
  </si>
  <si>
    <t>Auswahl</t>
  </si>
  <si>
    <t>LEGENDE</t>
  </si>
  <si>
    <t>STRUKURDATEN FWZ</t>
  </si>
  <si>
    <t>Fläche</t>
  </si>
  <si>
    <t>Anteil zertifzierter Fläche</t>
  </si>
  <si>
    <t>Gesamt</t>
  </si>
  <si>
    <t>Fester Wert</t>
  </si>
  <si>
    <t>Automatische Berechnung</t>
  </si>
  <si>
    <t>h</t>
  </si>
  <si>
    <t>%</t>
  </si>
  <si>
    <t>h/ha</t>
  </si>
  <si>
    <t>#</t>
  </si>
  <si>
    <t>Vorsteuer</t>
  </si>
  <si>
    <t>Verteilung pro …</t>
  </si>
  <si>
    <t>Nettopreis</t>
  </si>
  <si>
    <t>Maximal förderfähige Betreuungsintensität</t>
  </si>
  <si>
    <t>Betreuungsintensität</t>
  </si>
  <si>
    <t>Maximum überschritten?</t>
  </si>
  <si>
    <t>Prüfung</t>
  </si>
  <si>
    <t>Skalierungsfaktor</t>
  </si>
  <si>
    <t>€/ha</t>
  </si>
  <si>
    <t>€/capita</t>
  </si>
  <si>
    <t>Mitglied</t>
  </si>
  <si>
    <t>Fehler?</t>
  </si>
  <si>
    <t>(Zwischen-)Ergebnis</t>
  </si>
  <si>
    <t>Summe</t>
  </si>
  <si>
    <t>Information</t>
  </si>
  <si>
    <t>AUSZUFÜLLEN</t>
  </si>
  <si>
    <t>SONSTIGE</t>
  </si>
  <si>
    <t>Variable</t>
  </si>
  <si>
    <t>//</t>
  </si>
  <si>
    <t>Annahme</t>
  </si>
  <si>
    <t>Allgemein</t>
  </si>
  <si>
    <t>Effektive Förderquote (brutto)</t>
  </si>
  <si>
    <t>ANNAHMEN</t>
  </si>
  <si>
    <t>VORSTEUER UND BETREUUNG</t>
  </si>
  <si>
    <t>80% &gt; Anteil zertifzierter Fläche ≥ 50%</t>
  </si>
  <si>
    <r>
      <t xml:space="preserve">100% </t>
    </r>
    <r>
      <rPr>
        <sz val="11"/>
        <color theme="1"/>
        <rFont val="Calibri"/>
        <family val="2"/>
      </rPr>
      <t>≥</t>
    </r>
    <r>
      <rPr>
        <sz val="11"/>
        <color theme="1"/>
        <rFont val="Calibri Light"/>
        <family val="2"/>
      </rPr>
      <t xml:space="preserve"> </t>
    </r>
    <r>
      <rPr>
        <sz val="11"/>
        <color theme="1"/>
        <rFont val="Calibri Light"/>
        <family val="2"/>
        <scheme val="minor"/>
      </rPr>
      <t xml:space="preserve">Anteil zertifzierter Fläche </t>
    </r>
    <r>
      <rPr>
        <sz val="11"/>
        <color theme="1"/>
        <rFont val="Calibri"/>
        <family val="2"/>
      </rPr>
      <t>≥</t>
    </r>
    <r>
      <rPr>
        <sz val="11"/>
        <color theme="1"/>
        <rFont val="Calibri Light"/>
        <family val="2"/>
      </rPr>
      <t xml:space="preserve"> 80%</t>
    </r>
  </si>
  <si>
    <t>Anteil von Mitgliedern mit weniger als 25 ha</t>
  </si>
  <si>
    <t>Förderungsansatz</t>
  </si>
  <si>
    <t>FÖRDERUNG UND EIGENANTEILE</t>
  </si>
  <si>
    <t>PLAUSIBILISIERUNG</t>
  </si>
  <si>
    <t>Zu zahlender Betrag</t>
  </si>
  <si>
    <t>Davon Vorsteuer</t>
  </si>
  <si>
    <t>Förderquote</t>
  </si>
  <si>
    <t>Maximal förderfähiger Nettobetrag</t>
  </si>
  <si>
    <t>Förderung</t>
  </si>
  <si>
    <t>Optierend</t>
  </si>
  <si>
    <t>Pauschalierend</t>
  </si>
  <si>
    <t>Anteil zertifizierter Mitgliedsfläche mindestens</t>
  </si>
  <si>
    <t>PAUSCHALIERENDES MITGLIED</t>
  </si>
  <si>
    <t>OPTIERENDES MITGLIED</t>
  </si>
  <si>
    <t>Plausibel?</t>
  </si>
  <si>
    <t>Berechnete Förderquote</t>
  </si>
  <si>
    <t>EINGABE</t>
  </si>
  <si>
    <t>PLAUSIBILISIERUNG DER FÖRDERQUOTE</t>
  </si>
  <si>
    <t>BERECHNUNG DER UMLAGEN</t>
  </si>
  <si>
    <t>Bruttoumlage pro Mitglied (brutto)</t>
  </si>
  <si>
    <t>Bruttoumlage pro ha (brutto)</t>
  </si>
  <si>
    <t>Kalkulation der Mitgliederumlage für Betreuung</t>
  </si>
  <si>
    <t>Notwendige Eingaben vollständig?</t>
  </si>
  <si>
    <t>Umsatzsteuer</t>
  </si>
  <si>
    <t>1.3 Forstliche Förderung</t>
  </si>
  <si>
    <t>Förderfähig?</t>
  </si>
  <si>
    <t>2.1 Betriebliche Jahresplanung/ Wirtschaftsplanung</t>
  </si>
  <si>
    <t>2.2 Gemeinschaftliche Wirtschaftsmaßnahmen</t>
  </si>
  <si>
    <t>2.3 Materialvermittlung</t>
  </si>
  <si>
    <t>2.4 Forstschutzmonitoring</t>
  </si>
  <si>
    <t>2.5 Walderschließung</t>
  </si>
  <si>
    <t>2.6 Forstliche Förderung</t>
  </si>
  <si>
    <t>2.7 Leistungsdokumentation</t>
  </si>
  <si>
    <t>2.8 Dokumentation des Betriebsvollzuges</t>
  </si>
  <si>
    <t>2.9 Forsteinrichtung</t>
  </si>
  <si>
    <t>2.10 Zertifizierung</t>
  </si>
  <si>
    <t>2.11 Individuelle Sonderaufgaben</t>
  </si>
  <si>
    <t>4.7 Sonstige Dienstleistungen</t>
  </si>
  <si>
    <t>[Frei definierbare nicht förderfähige Leistung]</t>
  </si>
  <si>
    <t>1.1 Beratung - Waldbau</t>
  </si>
  <si>
    <t xml:space="preserve">1.2 Beratung - Holzernte </t>
  </si>
  <si>
    <t>1.4 Forstliche Gesetzgebung</t>
  </si>
  <si>
    <t>1.5 Naturschutzleistungen</t>
  </si>
  <si>
    <t>1.6 Sonstige Beratungen</t>
  </si>
  <si>
    <t>LEISTUNGSVERZEICHNIS, UMLAGEBASIS UND KOSTEN</t>
  </si>
  <si>
    <t>3.1 Vorbereitung und Unterstützung - Holzernte</t>
  </si>
  <si>
    <t>3.2 Klassifizierung des Holzes - Waldmaß</t>
  </si>
  <si>
    <t>3.3 Werksmaß</t>
  </si>
  <si>
    <t>3.4 Holzabfuhrkontrolle</t>
  </si>
  <si>
    <t>3.5 Holzverkauf</t>
  </si>
  <si>
    <t>4.1 Forstliche Dienstleistungen - außerhalb des Holzeinschlags</t>
  </si>
  <si>
    <t>4.2 Wirtschaftsplan</t>
  </si>
  <si>
    <t>4.3 Forstliche Förderung</t>
  </si>
  <si>
    <t>4.4 Unterstützung bei behördlichen Vorgängen</t>
  </si>
  <si>
    <t>4.6 Schnittgrün- und Weihnachtsbaumproduktion</t>
  </si>
  <si>
    <t>4.5 Visuelle Baumkontrolle im Rahmen der VSP</t>
  </si>
  <si>
    <t>VERTEILUNG DER STUNDEN</t>
  </si>
  <si>
    <t>Förderfähige Leistungen FWZ</t>
  </si>
  <si>
    <t>Nicht förderfähige Leistungen FWZ</t>
  </si>
  <si>
    <t>Leistungen FWZ</t>
  </si>
  <si>
    <t>Förderfähige Leistungen</t>
  </si>
  <si>
    <t>PRÜFUNG UND EINGANGSDATEN</t>
  </si>
  <si>
    <t>Nettobetrag der förderfähigen Leistungen</t>
  </si>
  <si>
    <t>DIENSTLEISTER</t>
  </si>
  <si>
    <t>GESAMTKOSTEN</t>
  </si>
  <si>
    <t>Bruttopreis</t>
  </si>
  <si>
    <t>Differenz</t>
  </si>
  <si>
    <t>Nettoumlage pro Mitglied</t>
  </si>
  <si>
    <t>Nettoumlage pro ha</t>
  </si>
  <si>
    <t>Nettoumlage</t>
  </si>
  <si>
    <t>Check</t>
  </si>
  <si>
    <t>Vorsteuerumlage</t>
  </si>
  <si>
    <t>Vorsteueurmlage pro Mitglied</t>
  </si>
  <si>
    <t>Vorsteueurmlage pro ha</t>
  </si>
  <si>
    <t>ALLGEMEIN</t>
  </si>
  <si>
    <t>LEISTUNGEN FWZ</t>
  </si>
  <si>
    <t>Bruttoumlage pro Mitglied</t>
  </si>
  <si>
    <t>Bruttoumlage pro ha</t>
  </si>
  <si>
    <t>Bruttoumlage</t>
  </si>
  <si>
    <t>Nettobetrag (Umlage pro Mitglied)</t>
  </si>
  <si>
    <t>Nettobetrag (Umlage pro ha)</t>
  </si>
  <si>
    <t>Förderfähiger Nettobetrag (Umlage pro Mitglied)</t>
  </si>
  <si>
    <t>Förderfähiger Nettobetrag (Umlage pro ha)</t>
  </si>
  <si>
    <t>Förderung (Umlage pro Mitglied)</t>
  </si>
  <si>
    <t>Förderung (Umlage pro ha)</t>
  </si>
  <si>
    <t>Eigenanteil (Umlage pro Mitglied)</t>
  </si>
  <si>
    <t>Eigenanteil (Umlage pro ha)</t>
  </si>
  <si>
    <t>Nettorestbetrag (Umlage pro Mitglied)</t>
  </si>
  <si>
    <t>Nettorestbetrag (Umlage pro ha)</t>
  </si>
  <si>
    <t>Nettoförderung (Umlage pro Mitglied)</t>
  </si>
  <si>
    <t>Nettoförderung (Umlage pro ha)</t>
  </si>
  <si>
    <t>Vorsteuer aus Förderung (Umlage pro Mitglied)</t>
  </si>
  <si>
    <t>Vorsteuer aus Förderung (Umlage pro ha)</t>
  </si>
  <si>
    <t>Geförderte Vorsteuer (Umlage pro Mitglied)</t>
  </si>
  <si>
    <t>Geförderte Vorsteuer (Umlage pro ha)</t>
  </si>
  <si>
    <t>Eigenanteil Vorsteuer (Umlage pro Mitglied)</t>
  </si>
  <si>
    <t>Eigenanteil Vorsteuer (Umlage pro ha)</t>
  </si>
  <si>
    <t>Nettoumlage (Umlage pro Mitglied)</t>
  </si>
  <si>
    <t>Nettoumlage (Umlage pro ha)</t>
  </si>
  <si>
    <t>Vorsteuer aus Nettoumlage (Umlage pro Mitglied)</t>
  </si>
  <si>
    <t>Vorsteuer aus Nettoumlage (Umlage pro ha)</t>
  </si>
  <si>
    <t>Förderung pro Mitglied</t>
  </si>
  <si>
    <t>Förderung pro ha</t>
  </si>
  <si>
    <t>Eigenanteil pro Mitglied</t>
  </si>
  <si>
    <t>Eigenanteil pro ha</t>
  </si>
  <si>
    <t>Restbetrag pro Mitglied</t>
  </si>
  <si>
    <t>Restbetrag pro ha</t>
  </si>
  <si>
    <t>UMLAGEN</t>
  </si>
  <si>
    <t>UMLAGE</t>
  </si>
  <si>
    <t>Leistungen FWZ - netto pro Mitglied</t>
  </si>
  <si>
    <t>Leistungen FWZ - netto pro ha</t>
  </si>
  <si>
    <t>Netto pro Mitglied</t>
  </si>
  <si>
    <t>Netto pro ha</t>
  </si>
  <si>
    <t>Leistungen FWZ - brutto pro Mitglied</t>
  </si>
  <si>
    <t>Leistungen FWZ - brutto pro ha</t>
  </si>
  <si>
    <t>Brutto pro Mitglied</t>
  </si>
  <si>
    <t>Brutto pro ha</t>
  </si>
  <si>
    <t>Nettoförderung</t>
  </si>
  <si>
    <t>Bruttoförderung</t>
  </si>
  <si>
    <t>LEISTUNGEN ZUSAMMENSCHLUSS</t>
  </si>
  <si>
    <t>UMLAGEN UND RECHNUNGSTELLUNG</t>
  </si>
  <si>
    <t>Stundensatz (netto)</t>
  </si>
  <si>
    <t>LEISTUNGEN MITGLIEDER</t>
  </si>
  <si>
    <t>Leistungen Mitglieder - netto pro Mitglied</t>
  </si>
  <si>
    <t>Leistungen Mitglieder - netto pro ha</t>
  </si>
  <si>
    <t>Leistungen Mitglieder - brutto pro Mitglied</t>
  </si>
  <si>
    <t>Leistungen Mitglieder - brutto pro ha</t>
  </si>
  <si>
    <t>h/ha/a</t>
  </si>
  <si>
    <t>Förderfähige Leistungen Mitglieder</t>
  </si>
  <si>
    <t>Nicht förderfähige Leistungen Mitglieder</t>
  </si>
  <si>
    <t>Leistungen Mitglieder</t>
  </si>
  <si>
    <t>VERTEILUNG</t>
  </si>
  <si>
    <t>NETTOUMLAGE</t>
  </si>
  <si>
    <t>VORSTEUERUMLAGE</t>
  </si>
  <si>
    <t>Förderstufe 1</t>
  </si>
  <si>
    <t>Förderstufe 2</t>
  </si>
  <si>
    <t>Förderstufe 3</t>
  </si>
  <si>
    <t>Förderstufe 4</t>
  </si>
  <si>
    <t>Anteil an Mitgliedern mit &lt;25 ha mindestens</t>
  </si>
  <si>
    <r>
      <t xml:space="preserve">Anteil von Mitgliedern mit weniger als 25 ha </t>
    </r>
    <r>
      <rPr>
        <sz val="11"/>
        <color theme="1"/>
        <rFont val="Calibri"/>
        <family val="2"/>
      </rPr>
      <t>≥</t>
    </r>
    <r>
      <rPr>
        <sz val="11"/>
        <color theme="1"/>
        <rFont val="Calibri Light"/>
        <family val="2"/>
        <scheme val="minor"/>
      </rPr>
      <t xml:space="preserve"> 50%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</si>
</sst>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[&quot;@&quot;]&quot;"/>
    <numFmt numFmtId="165" formatCode="&quot;JA&quot;;&quot;NEIN&quot;;&quot;NEIN&quot;"/>
    <numFmt numFmtId="166" formatCode="&quot;FEHLER&quot;;&quot;FEHLER&quot;;&quot;OK&quot;"/>
    <numFmt numFmtId="167" formatCode="0%;\-0%;\-"/>
    <numFmt numFmtId="168" formatCode="#,##0;\-#,##0;\-"/>
    <numFmt numFmtId="169" formatCode="&quot;NEIN&quot;;&quot;NEIN&quot;;&quot;JA&quot;"/>
    <numFmt numFmtId="170" formatCode="&quot;Ja&quot;;\-0;&quot;Nein&quot;"/>
    <numFmt numFmtId="171" formatCode="#,##0;[Red]\-#,##0;\-"/>
    <numFmt numFmtId="172" formatCode="#,##0.00;\-#,##0.00;\-"/>
    <numFmt numFmtId="173" formatCode="#,##0.00_ ;\-#,##0.00\ "/>
    <numFmt numFmtId="174" formatCode="#,##0_ ;\-#,##0\ "/>
  </numFmts>
  <fonts count="13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"/>
      <family val="2"/>
    </font>
    <font>
      <sz val="11"/>
      <color theme="0"/>
      <name val="Calibri Light"/>
      <family val="2"/>
      <scheme val="minor"/>
    </font>
    <font>
      <sz val="11"/>
      <color rgb="FF0070C0"/>
      <name val="Calibri Light"/>
      <family val="2"/>
      <scheme val="minor"/>
    </font>
    <font>
      <sz val="11"/>
      <color rgb="FF00B0F0"/>
      <name val="Calibri Light"/>
      <family val="2"/>
      <scheme val="minor"/>
    </font>
    <font>
      <sz val="20"/>
      <color theme="0"/>
      <name val="Calibri Light"/>
      <family val="2"/>
      <scheme val="minor"/>
    </font>
    <font>
      <sz val="11"/>
      <color rgb="FFFF0000"/>
      <name val="Calibri Light"/>
      <family val="2"/>
      <scheme val="minor"/>
    </font>
    <font>
      <sz val="14"/>
      <color theme="0"/>
      <name val="Calibri Light"/>
      <family val="2"/>
      <scheme val="minor"/>
    </font>
    <font>
      <b/>
      <sz val="14"/>
      <color theme="1"/>
      <name val="Calibri Light"/>
      <family val="2"/>
      <scheme val="minor"/>
    </font>
    <font>
      <sz val="14"/>
      <color theme="1"/>
      <name val="Calibri Light"/>
      <family val="2"/>
      <scheme val="minor"/>
    </font>
    <font>
      <sz val="11"/>
      <color theme="1"/>
      <name val="Calibri Light"/>
      <family val="2"/>
    </font>
    <font>
      <sz val="20"/>
      <color theme="1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/>
      </bottom>
      <diagonal/>
    </border>
    <border>
      <left style="thick">
        <color theme="8"/>
      </left>
      <right style="thin">
        <color theme="0" tint="-0.14996795556505021"/>
      </right>
      <top style="thick">
        <color theme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/>
      </right>
      <top style="thick">
        <color theme="8"/>
      </top>
      <bottom style="thin">
        <color theme="0" tint="-0.14996795556505021"/>
      </bottom>
      <diagonal/>
    </border>
    <border>
      <left style="thick">
        <color theme="8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8"/>
      </left>
      <right style="thin">
        <color theme="0" tint="-0.14996795556505021"/>
      </right>
      <top style="thin">
        <color theme="0" tint="-0.14996795556505021"/>
      </top>
      <bottom style="thick">
        <color theme="8"/>
      </bottom>
      <diagonal/>
    </border>
    <border>
      <left style="thin">
        <color theme="0" tint="-0.14996795556505021"/>
      </left>
      <right style="thick">
        <color theme="8"/>
      </right>
      <top style="thin">
        <color theme="0" tint="-0.14996795556505021"/>
      </top>
      <bottom style="thick">
        <color theme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168" fontId="0" fillId="2" borderId="10" xfId="0" applyNumberFormat="1" applyFill="1" applyBorder="1" applyAlignment="1" applyProtection="1">
      <alignment horizontal="right" vertical="center"/>
      <protection locked="0"/>
    </xf>
    <xf numFmtId="168" fontId="0" fillId="2" borderId="41" xfId="0" applyNumberFormat="1" applyFill="1" applyBorder="1" applyAlignment="1" applyProtection="1">
      <alignment horizontal="right" vertical="center"/>
      <protection locked="0"/>
    </xf>
    <xf numFmtId="167" fontId="0" fillId="2" borderId="25" xfId="0" applyNumberFormat="1" applyFill="1" applyBorder="1" applyAlignment="1" applyProtection="1">
      <alignment horizontal="right" vertical="center"/>
      <protection locked="0"/>
    </xf>
    <xf numFmtId="167" fontId="0" fillId="2" borderId="37" xfId="0" applyNumberFormat="1" applyFill="1" applyBorder="1" applyAlignment="1" applyProtection="1">
      <alignment horizontal="right" vertical="center"/>
      <protection locked="0"/>
    </xf>
    <xf numFmtId="168" fontId="0" fillId="2" borderId="43" xfId="0" applyNumberFormat="1" applyFill="1" applyBorder="1" applyAlignment="1" applyProtection="1">
      <alignment horizontal="right" vertical="center"/>
      <protection locked="0"/>
    </xf>
    <xf numFmtId="168" fontId="0" fillId="2" borderId="26" xfId="0" applyNumberFormat="1" applyFill="1" applyBorder="1" applyAlignment="1" applyProtection="1">
      <alignment horizontal="right" vertical="center"/>
      <protection locked="0"/>
    </xf>
    <xf numFmtId="168" fontId="0" fillId="2" borderId="53" xfId="0" applyNumberFormat="1" applyFill="1" applyBorder="1" applyAlignment="1" applyProtection="1">
      <alignment horizontal="right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168" fontId="0" fillId="2" borderId="5" xfId="0" applyNumberFormat="1" applyFill="1" applyBorder="1" applyAlignment="1" applyProtection="1">
      <alignment horizontal="right" vertical="center"/>
      <protection locked="0"/>
    </xf>
    <xf numFmtId="168" fontId="0" fillId="2" borderId="4" xfId="0" applyNumberFormat="1" applyFill="1" applyBorder="1" applyAlignment="1" applyProtection="1">
      <alignment horizontal="right"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168" fontId="0" fillId="2" borderId="70" xfId="0" applyNumberFormat="1" applyFill="1" applyBorder="1" applyAlignment="1" applyProtection="1">
      <alignment horizontal="right" vertical="center"/>
      <protection locked="0"/>
    </xf>
    <xf numFmtId="168" fontId="0" fillId="2" borderId="72" xfId="0" applyNumberFormat="1" applyFill="1" applyBorder="1" applyAlignment="1" applyProtection="1">
      <alignment horizontal="right" vertical="center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73" xfId="0" applyFill="1" applyBorder="1" applyAlignment="1" applyProtection="1">
      <alignment horizontal="center" vertical="center"/>
      <protection locked="0"/>
    </xf>
    <xf numFmtId="168" fontId="0" fillId="2" borderId="34" xfId="0" applyNumberFormat="1" applyFill="1" applyBorder="1" applyAlignment="1" applyProtection="1">
      <alignment horizontal="right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168" fontId="0" fillId="2" borderId="77" xfId="0" applyNumberFormat="1" applyFill="1" applyBorder="1" applyAlignment="1" applyProtection="1">
      <alignment horizontal="right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78" xfId="0" applyFill="1" applyBorder="1" applyAlignment="1" applyProtection="1">
      <alignment horizontal="center" vertical="center"/>
      <protection locked="0"/>
    </xf>
    <xf numFmtId="0" fontId="0" fillId="5" borderId="80" xfId="0" applyFill="1" applyBorder="1" applyAlignment="1" applyProtection="1">
      <alignment horizontal="center" vertical="center"/>
      <protection locked="0"/>
    </xf>
    <xf numFmtId="168" fontId="0" fillId="2" borderId="24" xfId="0" applyNumberFormat="1" applyFill="1" applyBorder="1" applyAlignment="1" applyProtection="1">
      <alignment horizontal="right" vertical="center"/>
      <protection locked="0"/>
    </xf>
    <xf numFmtId="168" fontId="0" fillId="2" borderId="83" xfId="0" applyNumberFormat="1" applyFill="1" applyBorder="1" applyAlignment="1" applyProtection="1">
      <alignment horizontal="right" vertical="center"/>
      <protection locked="0"/>
    </xf>
    <xf numFmtId="0" fontId="0" fillId="5" borderId="81" xfId="0" applyFill="1" applyBorder="1" applyAlignment="1" applyProtection="1">
      <alignment horizontal="center" vertical="center"/>
      <protection locked="0"/>
    </xf>
    <xf numFmtId="0" fontId="0" fillId="5" borderId="84" xfId="0" applyFill="1" applyBorder="1" applyAlignment="1" applyProtection="1">
      <alignment horizontal="center" vertical="center"/>
      <protection locked="0"/>
    </xf>
    <xf numFmtId="4" fontId="0" fillId="2" borderId="35" xfId="0" applyNumberFormat="1" applyFill="1" applyBorder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5" borderId="4" xfId="0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164" fontId="0" fillId="0" borderId="41" xfId="0" applyNumberFormat="1" applyBorder="1" applyAlignment="1" applyProtection="1">
      <alignment horizontal="center" vertical="center"/>
      <protection hidden="1"/>
    </xf>
    <xf numFmtId="168" fontId="0" fillId="0" borderId="25" xfId="0" applyNumberFormat="1" applyFill="1" applyBorder="1" applyAlignment="1" applyProtection="1">
      <alignment horizontal="right" vertical="center"/>
      <protection hidden="1"/>
    </xf>
    <xf numFmtId="0" fontId="0" fillId="0" borderId="10" xfId="0" quotePrefix="1" applyBorder="1" applyAlignment="1" applyProtection="1">
      <alignment horizontal="right" vertical="center"/>
      <protection hidden="1"/>
    </xf>
    <xf numFmtId="0" fontId="0" fillId="0" borderId="41" xfId="0" quotePrefix="1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164" fontId="0" fillId="0" borderId="42" xfId="0" applyNumberFormat="1" applyBorder="1" applyAlignment="1" applyProtection="1">
      <alignment horizontal="center" vertical="center"/>
      <protection hidden="1"/>
    </xf>
    <xf numFmtId="0" fontId="0" fillId="0" borderId="22" xfId="0" quotePrefix="1" applyBorder="1" applyAlignment="1" applyProtection="1">
      <alignment horizontal="right" vertical="center"/>
      <protection hidden="1"/>
    </xf>
    <xf numFmtId="0" fontId="0" fillId="0" borderId="42" xfId="0" quotePrefix="1" applyBorder="1" applyAlignment="1" applyProtection="1">
      <alignment horizontal="right" vertical="center"/>
      <protection hidden="1"/>
    </xf>
    <xf numFmtId="169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5" fontId="0" fillId="0" borderId="36" xfId="0" applyNumberFormat="1" applyFill="1" applyBorder="1" applyAlignment="1" applyProtection="1">
      <alignment horizontal="right" vertical="center"/>
      <protection hidden="1"/>
    </xf>
    <xf numFmtId="165" fontId="0" fillId="0" borderId="25" xfId="0" applyNumberFormat="1" applyFill="1" applyBorder="1" applyAlignment="1" applyProtection="1">
      <alignment horizontal="right"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65" fontId="0" fillId="0" borderId="37" xfId="0" applyNumberForma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7" fontId="0" fillId="0" borderId="3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164" fontId="0" fillId="0" borderId="44" xfId="0" applyNumberForma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left" vertical="center"/>
      <protection hidden="1"/>
    </xf>
    <xf numFmtId="164" fontId="0" fillId="0" borderId="76" xfId="0" applyNumberFormat="1" applyBorder="1" applyAlignment="1" applyProtection="1">
      <alignment horizontal="center" vertical="center"/>
      <protection hidden="1"/>
    </xf>
    <xf numFmtId="166" fontId="0" fillId="0" borderId="79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170" fontId="0" fillId="0" borderId="49" xfId="0" applyNumberFormat="1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6" fontId="0" fillId="0" borderId="34" xfId="0" applyNumberFormat="1" applyFill="1" applyBorder="1" applyAlignment="1" applyProtection="1">
      <alignment horizontal="center" vertical="center"/>
      <protection hidden="1"/>
    </xf>
    <xf numFmtId="170" fontId="0" fillId="0" borderId="50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164" fontId="0" fillId="0" borderId="67" xfId="0" applyNumberFormat="1" applyBorder="1" applyAlignment="1" applyProtection="1">
      <alignment horizontal="center" vertical="center"/>
      <protection hidden="1"/>
    </xf>
    <xf numFmtId="166" fontId="0" fillId="0" borderId="5" xfId="0" applyNumberForma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164" fontId="0" fillId="0" borderId="80" xfId="0" applyNumberFormat="1" applyBorder="1" applyAlignment="1" applyProtection="1">
      <alignment horizontal="center" vertical="center"/>
      <protection hidden="1"/>
    </xf>
    <xf numFmtId="166" fontId="0" fillId="0" borderId="70" xfId="0" applyNumberForma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164" fontId="0" fillId="0" borderId="78" xfId="0" applyNumberFormat="1" applyBorder="1" applyAlignment="1" applyProtection="1">
      <alignment horizontal="center" vertical="center"/>
      <protection hidden="1"/>
    </xf>
    <xf numFmtId="166" fontId="0" fillId="0" borderId="77" xfId="0" applyNumberFormat="1" applyFill="1" applyBorder="1" applyAlignment="1" applyProtection="1">
      <alignment horizontal="center" vertical="center"/>
      <protection hidden="1"/>
    </xf>
    <xf numFmtId="164" fontId="0" fillId="0" borderId="31" xfId="0" applyNumberFormat="1" applyBorder="1" applyAlignment="1" applyProtection="1">
      <alignment horizontal="center" vertical="center"/>
      <protection hidden="1"/>
    </xf>
    <xf numFmtId="166" fontId="0" fillId="0" borderId="4" xfId="0" applyNumberFormat="1" applyFill="1" applyBorder="1" applyAlignment="1" applyProtection="1">
      <alignment horizontal="center" vertical="center"/>
      <protection hidden="1"/>
    </xf>
    <xf numFmtId="170" fontId="0" fillId="0" borderId="51" xfId="0" applyNumberFormat="1" applyFont="1" applyBorder="1" applyAlignment="1" applyProtection="1">
      <alignment horizontal="center" vertical="center"/>
      <protection hidden="1"/>
    </xf>
    <xf numFmtId="0" fontId="3" fillId="3" borderId="86" xfId="0" applyFont="1" applyFill="1" applyBorder="1" applyAlignment="1" applyProtection="1">
      <alignment horizontal="left" vertical="center"/>
      <protection hidden="1"/>
    </xf>
    <xf numFmtId="164" fontId="3" fillId="3" borderId="87" xfId="0" applyNumberFormat="1" applyFont="1" applyFill="1" applyBorder="1" applyAlignment="1" applyProtection="1">
      <alignment horizontal="center" vertical="center"/>
      <protection hidden="1"/>
    </xf>
    <xf numFmtId="168" fontId="3" fillId="3" borderId="66" xfId="0" applyNumberFormat="1" applyFont="1" applyFill="1" applyBorder="1" applyAlignment="1" applyProtection="1">
      <alignment horizontal="right" vertical="center"/>
      <protection hidden="1"/>
    </xf>
    <xf numFmtId="168" fontId="0" fillId="0" borderId="25" xfId="0" applyNumberFormat="1" applyBorder="1" applyAlignment="1" applyProtection="1">
      <alignment horizontal="right" vertical="center"/>
      <protection hidden="1"/>
    </xf>
    <xf numFmtId="0" fontId="3" fillId="3" borderId="22" xfId="0" applyFont="1" applyFill="1" applyBorder="1" applyAlignment="1" applyProtection="1">
      <alignment horizontal="left" vertical="center"/>
      <protection hidden="1"/>
    </xf>
    <xf numFmtId="164" fontId="3" fillId="3" borderId="42" xfId="0" applyNumberFormat="1" applyFont="1" applyFill="1" applyBorder="1" applyAlignment="1" applyProtection="1">
      <alignment horizontal="center" vertical="center"/>
      <protection hidden="1"/>
    </xf>
    <xf numFmtId="168" fontId="3" fillId="3" borderId="37" xfId="0" applyNumberFormat="1" applyFont="1" applyFill="1" applyBorder="1" applyAlignment="1" applyProtection="1">
      <alignment horizontal="right" vertical="center"/>
      <protection hidden="1"/>
    </xf>
    <xf numFmtId="166" fontId="0" fillId="0" borderId="49" xfId="0" applyNumberFormat="1" applyFill="1" applyBorder="1" applyAlignment="1" applyProtection="1">
      <alignment horizontal="center" vertical="center"/>
      <protection hidden="1"/>
    </xf>
    <xf numFmtId="166" fontId="0" fillId="0" borderId="50" xfId="0" applyNumberForma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164" fontId="0" fillId="0" borderId="45" xfId="0" applyNumberFormat="1" applyBorder="1" applyAlignment="1" applyProtection="1">
      <alignment horizontal="center" vertical="center"/>
      <protection hidden="1"/>
    </xf>
    <xf numFmtId="166" fontId="0" fillId="0" borderId="53" xfId="0" applyNumberFormat="1" applyFill="1" applyBorder="1" applyAlignment="1" applyProtection="1">
      <alignment horizontal="center" vertical="center"/>
      <protection hidden="1"/>
    </xf>
    <xf numFmtId="166" fontId="0" fillId="0" borderId="51" xfId="0" applyNumberFormat="1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left" vertical="center"/>
      <protection hidden="1"/>
    </xf>
    <xf numFmtId="164" fontId="0" fillId="0" borderId="82" xfId="0" applyNumberFormat="1" applyBorder="1" applyAlignment="1" applyProtection="1">
      <alignment horizontal="center" vertical="center"/>
      <protection hidden="1"/>
    </xf>
    <xf numFmtId="166" fontId="0" fillId="0" borderId="85" xfId="0" applyNumberForma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164" fontId="0" fillId="0" borderId="71" xfId="0" applyNumberFormat="1" applyBorder="1" applyAlignment="1" applyProtection="1">
      <alignment horizontal="center" vertical="center"/>
      <protection hidden="1"/>
    </xf>
    <xf numFmtId="168" fontId="0" fillId="0" borderId="94" xfId="0" applyNumberFormat="1" applyFill="1" applyBorder="1" applyAlignment="1" applyProtection="1">
      <alignment horizontal="right" vertical="center"/>
      <protection hidden="1"/>
    </xf>
    <xf numFmtId="0" fontId="1" fillId="0" borderId="97" xfId="0" applyFont="1" applyBorder="1" applyAlignment="1" applyProtection="1">
      <alignment horizontal="left" vertical="center"/>
      <protection hidden="1"/>
    </xf>
    <xf numFmtId="0" fontId="1" fillId="0" borderId="101" xfId="0" applyFont="1" applyBorder="1" applyAlignment="1" applyProtection="1">
      <alignment horizontal="center" vertical="center"/>
      <protection hidden="1"/>
    </xf>
    <xf numFmtId="0" fontId="1" fillId="6" borderId="98" xfId="0" applyFont="1" applyFill="1" applyBorder="1" applyAlignment="1" applyProtection="1">
      <alignment horizontal="right" vertical="center"/>
      <protection hidden="1"/>
    </xf>
    <xf numFmtId="0" fontId="1" fillId="6" borderId="76" xfId="0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164" fontId="0" fillId="0" borderId="54" xfId="0" applyNumberFormat="1" applyFont="1" applyFill="1" applyBorder="1" applyAlignment="1" applyProtection="1">
      <alignment horizontal="center" vertical="center"/>
      <protection hidden="1"/>
    </xf>
    <xf numFmtId="172" fontId="0" fillId="0" borderId="99" xfId="0" applyNumberFormat="1" applyFont="1" applyBorder="1" applyAlignment="1" applyProtection="1">
      <alignment horizontal="right" vertical="center"/>
      <protection hidden="1"/>
    </xf>
    <xf numFmtId="172" fontId="0" fillId="0" borderId="33" xfId="0" applyNumberFormat="1" applyFont="1" applyBorder="1" applyAlignment="1" applyProtection="1">
      <alignment horizontal="right"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172" fontId="0" fillId="0" borderId="21" xfId="0" applyNumberFormat="1" applyFont="1" applyBorder="1" applyAlignment="1" applyProtection="1">
      <alignment horizontal="right" vertical="center"/>
      <protection hidden="1"/>
    </xf>
    <xf numFmtId="172" fontId="0" fillId="0" borderId="80" xfId="0" applyNumberFormat="1" applyFont="1" applyBorder="1" applyAlignment="1" applyProtection="1">
      <alignment horizontal="right" vertical="center"/>
      <protection hidden="1"/>
    </xf>
    <xf numFmtId="172" fontId="0" fillId="0" borderId="100" xfId="0" applyNumberFormat="1" applyFont="1" applyBorder="1" applyAlignment="1" applyProtection="1">
      <alignment horizontal="right" vertical="center"/>
      <protection hidden="1"/>
    </xf>
    <xf numFmtId="172" fontId="0" fillId="0" borderId="91" xfId="0" applyNumberFormat="1" applyFont="1" applyBorder="1" applyAlignment="1" applyProtection="1">
      <alignment horizontal="right" vertical="center"/>
      <protection hidden="1"/>
    </xf>
    <xf numFmtId="0" fontId="3" fillId="3" borderId="19" xfId="0" applyFont="1" applyFill="1" applyBorder="1" applyAlignment="1" applyProtection="1">
      <alignment horizontal="left" vertical="center"/>
      <protection hidden="1"/>
    </xf>
    <xf numFmtId="164" fontId="3" fillId="3" borderId="71" xfId="0" applyNumberFormat="1" applyFont="1" applyFill="1" applyBorder="1" applyAlignment="1" applyProtection="1">
      <alignment horizontal="center" vertical="center"/>
      <protection hidden="1"/>
    </xf>
    <xf numFmtId="172" fontId="3" fillId="3" borderId="107" xfId="0" applyNumberFormat="1" applyFont="1" applyFill="1" applyBorder="1" applyAlignment="1" applyProtection="1">
      <alignment horizontal="right" vertical="center"/>
      <protection hidden="1"/>
    </xf>
    <xf numFmtId="172" fontId="3" fillId="3" borderId="108" xfId="0" applyNumberFormat="1" applyFont="1" applyFill="1" applyBorder="1" applyAlignment="1" applyProtection="1">
      <alignment horizontal="righ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172" fontId="3" fillId="3" borderId="109" xfId="0" applyNumberFormat="1" applyFont="1" applyFill="1" applyBorder="1" applyAlignment="1" applyProtection="1">
      <alignment horizontal="right" vertical="center"/>
      <protection hidden="1"/>
    </xf>
    <xf numFmtId="172" fontId="3" fillId="3" borderId="110" xfId="0" applyNumberFormat="1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Alignment="1" applyProtection="1">
      <alignment horizontal="left" vertical="center"/>
      <protection hidden="1"/>
    </xf>
    <xf numFmtId="164" fontId="3" fillId="3" borderId="106" xfId="0" applyNumberFormat="1" applyFont="1" applyFill="1" applyBorder="1" applyAlignment="1" applyProtection="1">
      <alignment horizontal="center" vertical="center"/>
      <protection hidden="1"/>
    </xf>
    <xf numFmtId="172" fontId="3" fillId="3" borderId="111" xfId="0" applyNumberFormat="1" applyFont="1" applyFill="1" applyBorder="1" applyAlignment="1" applyProtection="1">
      <alignment horizontal="right" vertical="center"/>
      <protection hidden="1"/>
    </xf>
    <xf numFmtId="172" fontId="3" fillId="3" borderId="112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71" fontId="0" fillId="0" borderId="103" xfId="0" applyNumberFormat="1" applyBorder="1" applyAlignment="1" applyProtection="1">
      <alignment vertical="center"/>
      <protection hidden="1"/>
    </xf>
    <xf numFmtId="174" fontId="0" fillId="0" borderId="0" xfId="0" applyNumberFormat="1" applyAlignment="1" applyProtection="1">
      <alignment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164" fontId="0" fillId="0" borderId="73" xfId="0" applyNumberFormat="1" applyBorder="1" applyAlignment="1" applyProtection="1">
      <alignment horizontal="center" vertical="center"/>
      <protection hidden="1"/>
    </xf>
    <xf numFmtId="171" fontId="0" fillId="0" borderId="104" xfId="0" applyNumberFormat="1" applyBorder="1" applyAlignment="1" applyProtection="1">
      <alignment vertical="center"/>
      <protection hidden="1"/>
    </xf>
    <xf numFmtId="0" fontId="0" fillId="0" borderId="95" xfId="0" applyBorder="1" applyAlignment="1" applyProtection="1">
      <alignment horizontal="left" vertical="center"/>
      <protection hidden="1"/>
    </xf>
    <xf numFmtId="164" fontId="0" fillId="0" borderId="18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Fill="1" applyBorder="1" applyAlignment="1" applyProtection="1">
      <alignment vertical="center"/>
      <protection hidden="1"/>
    </xf>
    <xf numFmtId="0" fontId="0" fillId="0" borderId="102" xfId="0" applyBorder="1" applyAlignment="1" applyProtection="1">
      <alignment horizontal="left" vertical="center"/>
      <protection hidden="1"/>
    </xf>
    <xf numFmtId="164" fontId="0" fillId="0" borderId="54" xfId="0" applyNumberFormat="1" applyBorder="1" applyAlignment="1" applyProtection="1">
      <alignment horizontal="center" vertical="center"/>
      <protection hidden="1"/>
    </xf>
    <xf numFmtId="171" fontId="0" fillId="0" borderId="105" xfId="0" applyNumberFormat="1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4" fontId="0" fillId="0" borderId="49" xfId="0" applyNumberFormat="1" applyBorder="1" applyAlignment="1" applyProtection="1">
      <alignment horizontal="righ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4" fontId="0" fillId="0" borderId="50" xfId="0" applyNumberForma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3" fillId="3" borderId="46" xfId="0" applyFont="1" applyFill="1" applyBorder="1" applyAlignment="1" applyProtection="1">
      <alignment horizontal="left" vertic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hidden="1"/>
    </xf>
    <xf numFmtId="168" fontId="3" fillId="3" borderId="49" xfId="0" applyNumberFormat="1" applyFont="1" applyFill="1" applyBorder="1" applyAlignment="1" applyProtection="1">
      <alignment horizontal="righ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68" fontId="0" fillId="0" borderId="51" xfId="0" applyNumberFormat="1" applyBorder="1" applyAlignment="1" applyProtection="1">
      <alignment horizontal="right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right" vertical="center"/>
      <protection hidden="1"/>
    </xf>
    <xf numFmtId="0" fontId="1" fillId="6" borderId="44" xfId="0" applyFont="1" applyFill="1" applyBorder="1" applyAlignment="1" applyProtection="1">
      <alignment horizontal="right" vertical="center"/>
      <protection hidden="1"/>
    </xf>
    <xf numFmtId="0" fontId="1" fillId="0" borderId="35" xfId="0" applyFont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67" fontId="5" fillId="0" borderId="19" xfId="0" quotePrefix="1" applyNumberFormat="1" applyFont="1" applyFill="1" applyBorder="1" applyAlignment="1" applyProtection="1">
      <alignment horizontal="right" vertical="center"/>
      <protection hidden="1"/>
    </xf>
    <xf numFmtId="167" fontId="5" fillId="0" borderId="33" xfId="0" applyNumberFormat="1" applyFont="1" applyFill="1" applyBorder="1" applyAlignment="1" applyProtection="1">
      <alignment horizontal="right" vertical="center"/>
      <protection hidden="1"/>
    </xf>
    <xf numFmtId="167" fontId="5" fillId="0" borderId="34" xfId="0" applyNumberFormat="1" applyFont="1" applyFill="1" applyBorder="1" applyAlignment="1" applyProtection="1">
      <alignment horizontal="right" vertical="center"/>
      <protection hidden="1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31" xfId="0" applyNumberFormat="1" applyFont="1" applyFill="1" applyBorder="1" applyAlignment="1" applyProtection="1">
      <alignment horizontal="right" vertical="center"/>
      <protection hidden="1"/>
    </xf>
    <xf numFmtId="4" fontId="5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right" vertical="center" wrapText="1"/>
      <protection hidden="1"/>
    </xf>
    <xf numFmtId="0" fontId="1" fillId="0" borderId="18" xfId="0" applyFont="1" applyBorder="1" applyAlignment="1" applyProtection="1">
      <alignment horizontal="right" vertical="center" wrapText="1"/>
      <protection hidden="1"/>
    </xf>
    <xf numFmtId="0" fontId="1" fillId="0" borderId="27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167" fontId="5" fillId="0" borderId="20" xfId="0" applyNumberFormat="1" applyFont="1" applyFill="1" applyBorder="1" applyAlignment="1" applyProtection="1">
      <alignment horizontal="right" vertical="center"/>
      <protection hidden="1"/>
    </xf>
    <xf numFmtId="167" fontId="5" fillId="0" borderId="40" xfId="0" quotePrefix="1" applyNumberFormat="1" applyFont="1" applyFill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167" fontId="5" fillId="0" borderId="32" xfId="0" applyNumberFormat="1" applyFont="1" applyFill="1" applyBorder="1" applyAlignment="1" applyProtection="1">
      <alignment horizontal="right" vertical="center"/>
      <protection hidden="1"/>
    </xf>
    <xf numFmtId="167" fontId="5" fillId="0" borderId="41" xfId="0" applyNumberFormat="1" applyFont="1" applyFill="1" applyBorder="1" applyAlignment="1" applyProtection="1">
      <alignment horizontal="righ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167" fontId="5" fillId="0" borderId="21" xfId="0" applyNumberFormat="1" applyFont="1" applyFill="1" applyBorder="1" applyAlignment="1" applyProtection="1">
      <alignment horizontal="right" vertical="center"/>
      <protection hidden="1"/>
    </xf>
    <xf numFmtId="167" fontId="5" fillId="0" borderId="42" xfId="0" quotePrefix="1" applyNumberFormat="1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right"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164" fontId="0" fillId="0" borderId="88" xfId="0" applyNumberFormat="1" applyBorder="1" applyAlignment="1" applyProtection="1">
      <alignment horizontal="center" vertical="center"/>
      <protection hidden="1"/>
    </xf>
    <xf numFmtId="168" fontId="0" fillId="0" borderId="89" xfId="0" applyNumberFormat="1" applyFill="1" applyBorder="1" applyAlignment="1" applyProtection="1">
      <alignment horizontal="right" vertical="center"/>
      <protection hidden="1"/>
    </xf>
    <xf numFmtId="168" fontId="0" fillId="0" borderId="90" xfId="0" applyNumberFormat="1" applyFill="1" applyBorder="1" applyAlignment="1" applyProtection="1">
      <alignment horizontal="right" vertical="center"/>
      <protection hidden="1"/>
    </xf>
    <xf numFmtId="168" fontId="0" fillId="0" borderId="58" xfId="0" applyNumberFormat="1" applyFill="1" applyBorder="1" applyAlignment="1" applyProtection="1">
      <alignment horizontal="right" vertical="center"/>
      <protection hidden="1"/>
    </xf>
    <xf numFmtId="168" fontId="0" fillId="0" borderId="59" xfId="0" applyNumberFormat="1" applyFill="1" applyBorder="1" applyAlignment="1" applyProtection="1">
      <alignment horizontal="right" vertical="center"/>
      <protection hidden="1"/>
    </xf>
    <xf numFmtId="168" fontId="0" fillId="0" borderId="52" xfId="0" applyNumberFormat="1" applyFill="1" applyBorder="1" applyAlignment="1" applyProtection="1">
      <alignment horizontal="right" vertical="center"/>
      <protection hidden="1"/>
    </xf>
    <xf numFmtId="168" fontId="0" fillId="0" borderId="91" xfId="0" applyNumberFormat="1" applyFill="1" applyBorder="1" applyAlignment="1" applyProtection="1">
      <alignment horizontal="right" vertical="center"/>
      <protection hidden="1"/>
    </xf>
    <xf numFmtId="0" fontId="3" fillId="3" borderId="87" xfId="0" applyFont="1" applyFill="1" applyBorder="1" applyAlignment="1" applyProtection="1">
      <alignment horizontal="center" vertical="center"/>
      <protection hidden="1"/>
    </xf>
    <xf numFmtId="168" fontId="3" fillId="3" borderId="92" xfId="0" applyNumberFormat="1" applyFont="1" applyFill="1" applyBorder="1" applyAlignment="1" applyProtection="1">
      <alignment horizontal="right" vertical="center"/>
      <protection hidden="1"/>
    </xf>
    <xf numFmtId="168" fontId="3" fillId="3" borderId="93" xfId="0" applyNumberFormat="1" applyFont="1" applyFill="1" applyBorder="1" applyAlignment="1" applyProtection="1">
      <alignment horizontal="right" vertical="center"/>
      <protection hidden="1"/>
    </xf>
    <xf numFmtId="168" fontId="3" fillId="3" borderId="69" xfId="0" applyNumberFormat="1" applyFont="1" applyFill="1" applyBorder="1" applyAlignment="1" applyProtection="1">
      <alignment horizontal="right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8" fontId="0" fillId="0" borderId="28" xfId="0" applyNumberFormat="1" applyFill="1" applyBorder="1" applyAlignment="1" applyProtection="1">
      <alignment horizontal="right" vertical="center"/>
      <protection hidden="1"/>
    </xf>
    <xf numFmtId="4" fontId="0" fillId="0" borderId="25" xfId="0" applyNumberFormat="1" applyFill="1" applyBorder="1" applyAlignment="1" applyProtection="1">
      <alignment horizontal="right" vertical="center"/>
      <protection hidden="1"/>
    </xf>
    <xf numFmtId="168" fontId="0" fillId="0" borderId="55" xfId="0" applyNumberFormat="1" applyFill="1" applyBorder="1" applyAlignment="1" applyProtection="1">
      <alignment horizontal="right" vertical="center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7" fontId="0" fillId="0" borderId="56" xfId="0" applyNumberFormat="1" applyFill="1" applyBorder="1" applyAlignment="1" applyProtection="1">
      <alignment horizontal="right" vertical="center"/>
      <protection hidden="1"/>
    </xf>
    <xf numFmtId="0" fontId="0" fillId="0" borderId="9" xfId="0" applyFont="1" applyFill="1" applyBorder="1" applyAlignment="1" applyProtection="1">
      <alignment horizontal="left" vertical="center"/>
      <protection hidden="1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168" fontId="0" fillId="0" borderId="28" xfId="0" applyNumberFormat="1" applyFont="1" applyFill="1" applyBorder="1" applyAlignment="1" applyProtection="1">
      <alignment horizontal="right" vertical="center"/>
      <protection hidden="1"/>
    </xf>
    <xf numFmtId="168" fontId="0" fillId="0" borderId="56" xfId="0" applyNumberFormat="1" applyFont="1" applyFill="1" applyBorder="1" applyAlignment="1" applyProtection="1">
      <alignment horizontal="right" vertical="center"/>
      <protection hidden="1"/>
    </xf>
    <xf numFmtId="168" fontId="0" fillId="0" borderId="55" xfId="0" applyNumberFormat="1" applyFont="1" applyFill="1" applyBorder="1" applyAlignment="1" applyProtection="1">
      <alignment horizontal="right" vertical="center"/>
      <protection hidden="1"/>
    </xf>
    <xf numFmtId="172" fontId="0" fillId="0" borderId="55" xfId="0" applyNumberFormat="1" applyFont="1" applyFill="1" applyBorder="1" applyAlignment="1" applyProtection="1">
      <alignment horizontal="right" vertical="center"/>
      <protection hidden="1"/>
    </xf>
    <xf numFmtId="172" fontId="0" fillId="0" borderId="56" xfId="0" applyNumberFormat="1" applyFont="1" applyFill="1" applyBorder="1" applyAlignment="1" applyProtection="1">
      <alignment horizontal="right" vertical="center"/>
      <protection hidden="1"/>
    </xf>
    <xf numFmtId="172" fontId="3" fillId="3" borderId="25" xfId="0" applyNumberFormat="1" applyFont="1" applyFill="1" applyBorder="1" applyAlignment="1" applyProtection="1">
      <alignment horizontal="right" vertical="center"/>
      <protection hidden="1"/>
    </xf>
    <xf numFmtId="0" fontId="3" fillId="3" borderId="57" xfId="0" applyFont="1" applyFill="1" applyBorder="1" applyAlignment="1" applyProtection="1">
      <alignment horizontal="left" vertical="center"/>
      <protection hidden="1"/>
    </xf>
    <xf numFmtId="164" fontId="3" fillId="3" borderId="45" xfId="0" applyNumberFormat="1" applyFont="1" applyFill="1" applyBorder="1" applyAlignment="1" applyProtection="1">
      <alignment horizontal="center" vertical="center"/>
      <protection hidden="1"/>
    </xf>
    <xf numFmtId="172" fontId="3" fillId="3" borderId="59" xfId="0" applyNumberFormat="1" applyFont="1" applyFill="1" applyBorder="1" applyAlignment="1" applyProtection="1">
      <alignment horizontal="right" vertical="center"/>
      <protection hidden="1"/>
    </xf>
    <xf numFmtId="168" fontId="0" fillId="0" borderId="28" xfId="0" applyNumberFormat="1" applyFont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164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0" borderId="29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166" fontId="0" fillId="0" borderId="30" xfId="0" applyNumberFormat="1" applyFill="1" applyBorder="1" applyAlignment="1" applyProtection="1">
      <alignment horizontal="right"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0" fillId="0" borderId="57" xfId="0" applyFont="1" applyFill="1" applyBorder="1" applyAlignment="1" applyProtection="1">
      <alignment horizontal="left" vertical="center"/>
      <protection hidden="1"/>
    </xf>
    <xf numFmtId="164" fontId="0" fillId="0" borderId="73" xfId="0" applyNumberFormat="1" applyFont="1" applyFill="1" applyBorder="1" applyAlignment="1" applyProtection="1">
      <alignment horizontal="center" vertical="center"/>
      <protection hidden="1"/>
    </xf>
    <xf numFmtId="166" fontId="0" fillId="0" borderId="96" xfId="0" applyNumberFormat="1" applyFill="1" applyBorder="1" applyAlignment="1" applyProtection="1">
      <alignment horizontal="right" vertical="center"/>
      <protection hidden="1"/>
    </xf>
    <xf numFmtId="167" fontId="0" fillId="0" borderId="30" xfId="0" quotePrefix="1" applyNumberFormat="1" applyBorder="1" applyAlignment="1" applyProtection="1">
      <alignment horizontal="right" vertical="center"/>
      <protection hidden="1"/>
    </xf>
    <xf numFmtId="0" fontId="1" fillId="0" borderId="39" xfId="0" applyFont="1" applyBorder="1" applyProtection="1"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left" vertical="center"/>
      <protection hidden="1"/>
    </xf>
    <xf numFmtId="164" fontId="0" fillId="0" borderId="40" xfId="0" applyNumberFormat="1" applyFont="1" applyFill="1" applyBorder="1" applyAlignment="1" applyProtection="1">
      <alignment horizontal="center" vertical="center"/>
      <protection hidden="1"/>
    </xf>
    <xf numFmtId="168" fontId="0" fillId="0" borderId="23" xfId="0" applyNumberFormat="1" applyFont="1" applyBorder="1" applyAlignment="1" applyProtection="1">
      <alignment horizontal="right" vertical="center"/>
      <protection hidden="1"/>
    </xf>
    <xf numFmtId="168" fontId="0" fillId="0" borderId="16" xfId="0" applyNumberFormat="1" applyFont="1" applyBorder="1" applyAlignment="1" applyProtection="1">
      <alignment horizontal="right" vertical="center"/>
      <protection hidden="1"/>
    </xf>
    <xf numFmtId="168" fontId="0" fillId="0" borderId="36" xfId="0" applyNumberFormat="1" applyBorder="1" applyAlignment="1" applyProtection="1">
      <alignment horizontal="right" vertical="center"/>
      <protection hidden="1"/>
    </xf>
    <xf numFmtId="164" fontId="0" fillId="0" borderId="42" xfId="0" applyNumberFormat="1" applyFont="1" applyFill="1" applyBorder="1" applyAlignment="1" applyProtection="1">
      <alignment horizontal="center" vertical="center"/>
      <protection hidden="1"/>
    </xf>
    <xf numFmtId="168" fontId="0" fillId="0" borderId="22" xfId="0" applyNumberFormat="1" applyFont="1" applyBorder="1" applyAlignment="1" applyProtection="1">
      <alignment horizontal="right" vertical="center"/>
      <protection hidden="1"/>
    </xf>
    <xf numFmtId="168" fontId="0" fillId="0" borderId="17" xfId="0" applyNumberFormat="1" applyFont="1" applyBorder="1" applyAlignment="1" applyProtection="1">
      <alignment horizontal="right" vertical="center"/>
      <protection hidden="1"/>
    </xf>
    <xf numFmtId="168" fontId="0" fillId="0" borderId="37" xfId="0" applyNumberFormat="1" applyBorder="1" applyAlignment="1" applyProtection="1">
      <alignment horizontal="right" vertical="center"/>
      <protection hidden="1"/>
    </xf>
    <xf numFmtId="168" fontId="5" fillId="0" borderId="16" xfId="0" applyNumberFormat="1" applyFont="1" applyBorder="1" applyAlignment="1" applyProtection="1">
      <alignment horizontal="right" vertical="center"/>
      <protection hidden="1"/>
    </xf>
    <xf numFmtId="168" fontId="5" fillId="0" borderId="17" xfId="0" applyNumberFormat="1" applyFont="1" applyBorder="1" applyAlignment="1" applyProtection="1">
      <alignment horizontal="right" vertical="center"/>
      <protection hidden="1"/>
    </xf>
    <xf numFmtId="168" fontId="0" fillId="0" borderId="57" xfId="0" applyNumberFormat="1" applyFont="1" applyBorder="1" applyAlignment="1" applyProtection="1">
      <alignment horizontal="right" vertical="center"/>
      <protection hidden="1"/>
    </xf>
    <xf numFmtId="168" fontId="0" fillId="0" borderId="73" xfId="0" applyNumberFormat="1" applyFont="1" applyBorder="1" applyAlignment="1" applyProtection="1">
      <alignment horizontal="right" vertical="center"/>
      <protection hidden="1"/>
    </xf>
    <xf numFmtId="172" fontId="3" fillId="3" borderId="9" xfId="0" applyNumberFormat="1" applyFont="1" applyFill="1" applyBorder="1" applyAlignment="1" applyProtection="1">
      <alignment horizontal="right" vertical="center"/>
      <protection hidden="1"/>
    </xf>
    <xf numFmtId="172" fontId="3" fillId="3" borderId="58" xfId="0" applyNumberFormat="1" applyFont="1" applyFill="1" applyBorder="1" applyAlignment="1" applyProtection="1">
      <alignment horizontal="right" vertical="center"/>
      <protection hidden="1"/>
    </xf>
    <xf numFmtId="172" fontId="3" fillId="3" borderId="11" xfId="0" applyNumberFormat="1" applyFont="1" applyFill="1" applyBorder="1" applyAlignment="1" applyProtection="1">
      <alignment horizontal="right" vertical="center"/>
      <protection hidden="1"/>
    </xf>
    <xf numFmtId="172" fontId="3" fillId="3" borderId="31" xfId="0" applyNumberFormat="1" applyFont="1" applyFill="1" applyBorder="1" applyAlignment="1" applyProtection="1">
      <alignment horizontal="right" vertical="center"/>
      <protection hidden="1"/>
    </xf>
    <xf numFmtId="168" fontId="5" fillId="0" borderId="46" xfId="0" applyNumberFormat="1" applyFont="1" applyBorder="1" applyAlignment="1" applyProtection="1">
      <alignment horizontal="right" vertical="center"/>
      <protection hidden="1"/>
    </xf>
    <xf numFmtId="171" fontId="0" fillId="0" borderId="28" xfId="0" applyNumberFormat="1" applyFont="1" applyBorder="1" applyAlignment="1" applyProtection="1">
      <alignment horizontal="right" vertical="center"/>
      <protection hidden="1"/>
    </xf>
    <xf numFmtId="168" fontId="0" fillId="0" borderId="47" xfId="0" applyNumberFormat="1" applyFont="1" applyBorder="1" applyAlignment="1" applyProtection="1">
      <alignment horizontal="right" vertical="center"/>
      <protection hidden="1"/>
    </xf>
    <xf numFmtId="168" fontId="0" fillId="0" borderId="13" xfId="0" applyNumberFormat="1" applyFont="1" applyBorder="1" applyAlignment="1" applyProtection="1">
      <alignment horizontal="right" vertical="center"/>
      <protection hidden="1"/>
    </xf>
    <xf numFmtId="171" fontId="0" fillId="0" borderId="29" xfId="0" applyNumberFormat="1" applyFont="1" applyBorder="1" applyAlignment="1" applyProtection="1">
      <alignment horizontal="right" vertical="center"/>
      <protection hidden="1"/>
    </xf>
    <xf numFmtId="168" fontId="0" fillId="0" borderId="48" xfId="0" applyNumberFormat="1" applyFont="1" applyBorder="1" applyAlignment="1" applyProtection="1">
      <alignment horizontal="righ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72" fontId="3" fillId="3" borderId="95" xfId="0" applyNumberFormat="1" applyFont="1" applyFill="1" applyBorder="1" applyAlignment="1" applyProtection="1">
      <alignment horizontal="right" vertical="center"/>
      <protection hidden="1"/>
    </xf>
    <xf numFmtId="172" fontId="3" fillId="3" borderId="18" xfId="0" applyNumberFormat="1" applyFont="1" applyFill="1" applyBorder="1" applyAlignment="1" applyProtection="1">
      <alignment horizontal="right" vertical="center"/>
      <protection hidden="1"/>
    </xf>
    <xf numFmtId="171" fontId="3" fillId="3" borderId="30" xfId="0" applyNumberFormat="1" applyFont="1" applyFill="1" applyBorder="1" applyAlignment="1" applyProtection="1">
      <alignment horizontal="right" vertical="center"/>
      <protection hidden="1"/>
    </xf>
    <xf numFmtId="167" fontId="0" fillId="0" borderId="11" xfId="0" quotePrefix="1" applyNumberFormat="1" applyBorder="1" applyAlignment="1" applyProtection="1">
      <alignment horizontal="right" vertical="center"/>
      <protection hidden="1"/>
    </xf>
    <xf numFmtId="167" fontId="0" fillId="0" borderId="31" xfId="0" quotePrefix="1" applyNumberFormat="1" applyBorder="1" applyAlignment="1" applyProtection="1">
      <alignment horizontal="right" vertical="center"/>
      <protection hidden="1"/>
    </xf>
    <xf numFmtId="167" fontId="0" fillId="0" borderId="4" xfId="0" quotePrefix="1" applyNumberFormat="1" applyBorder="1" applyAlignment="1" applyProtection="1">
      <alignment horizontal="right" vertical="center"/>
      <protection hidden="1"/>
    </xf>
    <xf numFmtId="0" fontId="0" fillId="2" borderId="74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68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167" fontId="5" fillId="0" borderId="100" xfId="0" applyNumberFormat="1" applyFont="1" applyFill="1" applyBorder="1" applyAlignment="1" applyProtection="1">
      <alignment horizontal="right" vertical="center"/>
      <protection hidden="1"/>
    </xf>
    <xf numFmtId="167" fontId="5" fillId="0" borderId="45" xfId="0" applyNumberFormat="1" applyFont="1" applyFill="1" applyBorder="1" applyAlignment="1" applyProtection="1">
      <alignment horizontal="right" vertical="center"/>
      <protection hidden="1"/>
    </xf>
    <xf numFmtId="167" fontId="5" fillId="0" borderId="36" xfId="0" quotePrefix="1" applyNumberFormat="1" applyFont="1" applyFill="1" applyBorder="1" applyAlignment="1" applyProtection="1">
      <alignment horizontal="right" vertical="center"/>
      <protection hidden="1"/>
    </xf>
    <xf numFmtId="167" fontId="5" fillId="0" borderId="25" xfId="0" applyNumberFormat="1" applyFont="1" applyFill="1" applyBorder="1" applyAlignment="1" applyProtection="1">
      <alignment horizontal="right" vertical="center"/>
      <protection hidden="1"/>
    </xf>
    <xf numFmtId="167" fontId="5" fillId="0" borderId="59" xfId="0" applyNumberFormat="1" applyFont="1" applyFill="1" applyBorder="1" applyAlignment="1" applyProtection="1">
      <alignment horizontal="right" vertical="center"/>
      <protection hidden="1"/>
    </xf>
    <xf numFmtId="167" fontId="5" fillId="0" borderId="37" xfId="0" quotePrefix="1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113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vertical="center"/>
      <protection hidden="1"/>
    </xf>
    <xf numFmtId="0" fontId="0" fillId="0" borderId="6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14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11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9" fontId="0" fillId="0" borderId="60" xfId="0" applyNumberFormat="1" applyBorder="1" applyAlignment="1" applyProtection="1">
      <alignment horizontal="center" vertical="center"/>
      <protection hidden="1"/>
    </xf>
    <xf numFmtId="169" fontId="0" fillId="0" borderId="61" xfId="0" applyNumberFormat="1" applyBorder="1" applyAlignment="1" applyProtection="1">
      <alignment horizontal="center" vertical="center"/>
      <protection hidden="1"/>
    </xf>
    <xf numFmtId="169" fontId="0" fillId="0" borderId="62" xfId="0" applyNumberFormat="1" applyBorder="1" applyAlignment="1" applyProtection="1">
      <alignment horizontal="center" vertical="center"/>
      <protection hidden="1"/>
    </xf>
    <xf numFmtId="169" fontId="0" fillId="0" borderId="63" xfId="0" applyNumberFormat="1" applyBorder="1" applyAlignment="1" applyProtection="1">
      <alignment horizontal="center" vertical="center"/>
      <protection hidden="1"/>
    </xf>
    <xf numFmtId="169" fontId="0" fillId="0" borderId="64" xfId="0" applyNumberFormat="1" applyBorder="1" applyAlignment="1" applyProtection="1">
      <alignment horizontal="center" vertical="center"/>
      <protection hidden="1"/>
    </xf>
    <xf numFmtId="169" fontId="0" fillId="0" borderId="65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000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123824</xdr:colOff>
      <xdr:row>129</xdr:row>
      <xdr:rowOff>227437</xdr:rowOff>
    </xdr:from>
    <xdr:ext cx="3038475" cy="186767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05874" y="31040812"/>
          <a:ext cx="3038475" cy="1867673"/>
        </a:xfrm>
        <a:prstGeom prst="rect">
          <a:avLst/>
        </a:prstGeom>
        <a:solidFill>
          <a:srgbClr val="0070C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>
          <a:spAutoFit/>
        </a:bodyPr>
        <a:lstStyle/>
        <a:p>
          <a:pPr algn="ctr"/>
          <a:r>
            <a:rPr lang="de-DE" sz="1100" b="1" u="sng">
              <a:solidFill>
                <a:schemeClr val="bg1"/>
              </a:solidFill>
            </a:rPr>
            <a:t>HINWEIS</a:t>
          </a:r>
        </a:p>
        <a:p>
          <a:pPr algn="ctr"/>
          <a:r>
            <a:rPr lang="de-DE" sz="1100">
              <a:solidFill>
                <a:schemeClr val="bg1"/>
              </a:solidFill>
            </a:rPr>
            <a:t>Dieses Modul dient der Rechnungsstellung an einzelne Mitglieder in</a:t>
          </a:r>
          <a:r>
            <a:rPr lang="de-DE" sz="1100" baseline="0">
              <a:solidFill>
                <a:schemeClr val="bg1"/>
              </a:solidFill>
            </a:rPr>
            <a:t> Abhängigkeit der Fläche eines einzelnen Mitglieds. Die Bruttoumlagen berechnen sich in den unteren Modulen.</a:t>
          </a:r>
        </a:p>
        <a:p>
          <a:pPr algn="ctr"/>
          <a:endParaRPr lang="de-DE" sz="1100" baseline="0">
            <a:solidFill>
              <a:schemeClr val="bg1"/>
            </a:solidFill>
          </a:endParaRPr>
        </a:p>
        <a:p>
          <a:pPr algn="ctr"/>
          <a:r>
            <a:rPr lang="de-DE" sz="1100" baseline="0">
              <a:solidFill>
                <a:schemeClr val="bg1"/>
              </a:solidFill>
            </a:rPr>
            <a:t>Alternativ können auch die Umlagen in die standardisierte </a:t>
          </a:r>
          <a:r>
            <a:rPr lang="de-DE" sz="1100" b="1" baseline="0">
              <a:solidFill>
                <a:schemeClr val="bg1"/>
              </a:solidFill>
            </a:rPr>
            <a:t>Mitgliederliste</a:t>
          </a:r>
          <a:r>
            <a:rPr lang="de-DE" sz="1100" baseline="0">
              <a:solidFill>
                <a:schemeClr val="bg1"/>
              </a:solidFill>
            </a:rPr>
            <a:t> übertragen werden. Dort erfolgt dann eine automatische Berechnung für jedes Mitglied.</a:t>
          </a:r>
          <a:endParaRPr lang="de-DE" sz="1100">
            <a:solidFill>
              <a:schemeClr val="bg1"/>
            </a:solidFill>
          </a:endParaRPr>
        </a:p>
      </xdr:txBody>
    </xdr:sp>
    <xdr:clientData/>
  </xdr:oneCellAnchor>
  <xdr:oneCellAnchor>
    <xdr:from>
      <xdr:col>9</xdr:col>
      <xdr:colOff>466724</xdr:colOff>
      <xdr:row>245</xdr:row>
      <xdr:rowOff>59094</xdr:rowOff>
    </xdr:from>
    <xdr:ext cx="2376000" cy="834313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191874" y="48779469"/>
          <a:ext cx="2376000" cy="834313"/>
        </a:xfrm>
        <a:prstGeom prst="rect">
          <a:avLst/>
        </a:prstGeom>
        <a:solidFill>
          <a:srgbClr val="0070C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>
          <a:spAutoFit/>
        </a:bodyPr>
        <a:lstStyle/>
        <a:p>
          <a:pPr algn="ctr"/>
          <a:r>
            <a:rPr lang="de-DE" sz="1100" b="1" u="sng">
              <a:solidFill>
                <a:schemeClr val="bg1"/>
              </a:solidFill>
            </a:rPr>
            <a:t>KOMMENTAR</a:t>
          </a:r>
        </a:p>
        <a:p>
          <a:pPr algn="ctr"/>
          <a:r>
            <a:rPr lang="de-DE" sz="1100">
              <a:solidFill>
                <a:schemeClr val="bg1"/>
              </a:solidFill>
            </a:rPr>
            <a:t>Pauschalierende</a:t>
          </a:r>
          <a:r>
            <a:rPr lang="de-DE" sz="1100" baseline="0">
              <a:solidFill>
                <a:schemeClr val="bg1"/>
              </a:solidFill>
            </a:rPr>
            <a:t> Mitglieder erhalten eine anteilige Förderung auch für die Vorsteuer, optierende Mitglieder nicht.</a:t>
          </a:r>
          <a:endParaRPr lang="de-DE" sz="1100">
            <a:solidFill>
              <a:schemeClr val="bg1"/>
            </a:solidFill>
          </a:endParaRPr>
        </a:p>
      </xdr:txBody>
    </xdr:sp>
    <xdr:clientData/>
  </xdr:oneCellAnchor>
  <xdr:twoCellAnchor>
    <xdr:from>
      <xdr:col>8</xdr:col>
      <xdr:colOff>161925</xdr:colOff>
      <xdr:row>247</xdr:row>
      <xdr:rowOff>0</xdr:rowOff>
    </xdr:from>
    <xdr:to>
      <xdr:col>9</xdr:col>
      <xdr:colOff>466724</xdr:colOff>
      <xdr:row>247</xdr:row>
      <xdr:rowOff>1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1"/>
        </xdr:cNvCxnSpPr>
      </xdr:nvCxnSpPr>
      <xdr:spPr>
        <a:xfrm flipH="1" flipV="1">
          <a:off x="10058400" y="49196625"/>
          <a:ext cx="1133474" cy="1"/>
        </a:xfrm>
        <a:prstGeom prst="straightConnector1">
          <a:avLst/>
        </a:prstGeom>
        <a:ln w="9525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114299</xdr:colOff>
      <xdr:row>114</xdr:row>
      <xdr:rowOff>152788</xdr:rowOff>
    </xdr:from>
    <xdr:ext cx="2552702" cy="662086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010774" y="27394288"/>
          <a:ext cx="2552702" cy="662086"/>
        </a:xfrm>
        <a:prstGeom prst="rect">
          <a:avLst/>
        </a:prstGeom>
        <a:solidFill>
          <a:srgbClr val="0070C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>
          <a:spAutoFit/>
        </a:bodyPr>
        <a:lstStyle/>
        <a:p>
          <a:pPr algn="ctr"/>
          <a:r>
            <a:rPr lang="de-DE" sz="1100">
              <a:solidFill>
                <a:schemeClr val="bg1"/>
              </a:solidFill>
            </a:rPr>
            <a:t>Falls erwünscht,</a:t>
          </a:r>
          <a:r>
            <a:rPr lang="de-DE" sz="1100" baseline="0">
              <a:solidFill>
                <a:schemeClr val="bg1"/>
              </a:solidFill>
            </a:rPr>
            <a:t> b</a:t>
          </a:r>
          <a:r>
            <a:rPr lang="de-DE" sz="1100">
              <a:solidFill>
                <a:schemeClr val="bg1"/>
              </a:solidFill>
            </a:rPr>
            <a:t>itte die </a:t>
          </a:r>
          <a:r>
            <a:rPr lang="de-DE" sz="1100" b="1">
              <a:solidFill>
                <a:schemeClr val="accent5"/>
              </a:solidFill>
            </a:rPr>
            <a:t>orange</a:t>
          </a:r>
          <a:r>
            <a:rPr lang="de-DE" sz="1100">
              <a:solidFill>
                <a:schemeClr val="bg1"/>
              </a:solidFill>
            </a:rPr>
            <a:t> umrandeten Werte in die standardisierte </a:t>
          </a:r>
          <a:r>
            <a:rPr lang="de-DE" sz="1100" b="1">
              <a:solidFill>
                <a:schemeClr val="bg1"/>
              </a:solidFill>
            </a:rPr>
            <a:t>Mitgliederliste</a:t>
          </a:r>
          <a:r>
            <a:rPr lang="de-DE" sz="1100">
              <a:solidFill>
                <a:schemeClr val="bg1"/>
              </a:solidFill>
            </a:rPr>
            <a:t> übertragen.</a:t>
          </a:r>
        </a:p>
      </xdr:txBody>
    </xdr:sp>
    <xdr:clientData/>
  </xdr:oneCellAnchor>
  <xdr:twoCellAnchor>
    <xdr:from>
      <xdr:col>7</xdr:col>
      <xdr:colOff>95252</xdr:colOff>
      <xdr:row>116</xdr:row>
      <xdr:rowOff>7581</xdr:rowOff>
    </xdr:from>
    <xdr:to>
      <xdr:col>8</xdr:col>
      <xdr:colOff>114299</xdr:colOff>
      <xdr:row>116</xdr:row>
      <xdr:rowOff>7582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1"/>
        </xdr:cNvCxnSpPr>
      </xdr:nvCxnSpPr>
      <xdr:spPr>
        <a:xfrm flipH="1">
          <a:off x="8877302" y="27725331"/>
          <a:ext cx="1133472" cy="1"/>
        </a:xfrm>
        <a:prstGeom prst="straightConnector1">
          <a:avLst/>
        </a:prstGeom>
        <a:ln w="9525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Excel_UNIQUEcolors_CalibriLight">
  <a:themeElements>
    <a:clrScheme name="UNIQUE neu">
      <a:dk1>
        <a:sysClr val="windowText" lastClr="000000"/>
      </a:dk1>
      <a:lt1>
        <a:sysClr val="window" lastClr="FFFFFF"/>
      </a:lt1>
      <a:dk2>
        <a:srgbClr val="004632"/>
      </a:dk2>
      <a:lt2>
        <a:srgbClr val="FFFFFB"/>
      </a:lt2>
      <a:accent1>
        <a:srgbClr val="006348"/>
      </a:accent1>
      <a:accent2>
        <a:srgbClr val="508575"/>
      </a:accent2>
      <a:accent3>
        <a:srgbClr val="89B7A9"/>
      </a:accent3>
      <a:accent4>
        <a:srgbClr val="CCE0DA"/>
      </a:accent4>
      <a:accent5>
        <a:srgbClr val="FFC000"/>
      </a:accent5>
      <a:accent6>
        <a:srgbClr val="FFE288"/>
      </a:accent6>
      <a:hlink>
        <a:srgbClr val="8E58B6"/>
      </a:hlink>
      <a:folHlink>
        <a:srgbClr val="7F6F6F"/>
      </a:folHlink>
    </a:clrScheme>
    <a:fontScheme name="CalibriLightAll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00"/>
  <sheetViews>
    <sheetView showGridLines="0" tabSelected="1" zoomScaleNormal="100" workbookViewId="0">
      <selection activeCell="F20" sqref="F20"/>
    </sheetView>
  </sheetViews>
  <sheetFormatPr baseColWidth="10" defaultColWidth="0" defaultRowHeight="0" customHeight="1" zeroHeight="1" x14ac:dyDescent="0.25"/>
  <cols>
    <col min="1" max="1" width="9.625" style="43" customWidth="1"/>
    <col min="2" max="2" width="9.625" style="40" customWidth="1"/>
    <col min="3" max="3" width="10.875" style="41" customWidth="1"/>
    <col min="4" max="4" width="41.25" style="42" bestFit="1" customWidth="1"/>
    <col min="5" max="5" width="14.625" style="43" customWidth="1"/>
    <col min="6" max="6" width="14.625" style="44" customWidth="1"/>
    <col min="7" max="8" width="14.625" style="40" customWidth="1"/>
    <col min="9" max="12" width="10.875" style="40" customWidth="1"/>
    <col min="13" max="14" width="11" style="40" customWidth="1"/>
    <col min="15" max="17" width="11" style="298" hidden="1" customWidth="1"/>
    <col min="18" max="16384" width="0" style="40" hidden="1"/>
  </cols>
  <sheetData>
    <row r="1" spans="1:17" s="35" customFormat="1" ht="26.25" x14ac:dyDescent="0.25">
      <c r="A1" s="37" t="s">
        <v>65</v>
      </c>
      <c r="C1" s="36"/>
      <c r="D1" s="37"/>
      <c r="E1" s="38"/>
      <c r="F1" s="39"/>
      <c r="O1" s="297"/>
      <c r="P1" s="297"/>
      <c r="Q1" s="297"/>
    </row>
    <row r="2" spans="1:17" ht="18.95" customHeight="1" x14ac:dyDescent="0.25"/>
    <row r="3" spans="1:17" s="49" customFormat="1" ht="18.95" customHeight="1" x14ac:dyDescent="0.25">
      <c r="A3" s="43"/>
      <c r="B3" s="40"/>
      <c r="C3" s="45" t="s">
        <v>7</v>
      </c>
      <c r="D3" s="46"/>
      <c r="E3" s="47"/>
      <c r="F3" s="48"/>
      <c r="O3" s="299"/>
      <c r="P3" s="299"/>
      <c r="Q3" s="299"/>
    </row>
    <row r="4" spans="1:17" ht="18.95" customHeight="1" x14ac:dyDescent="0.25">
      <c r="D4" s="50"/>
    </row>
    <row r="5" spans="1:17" ht="18.95" customHeight="1" x14ac:dyDescent="0.25">
      <c r="D5" s="50" t="s">
        <v>33</v>
      </c>
      <c r="G5" s="44"/>
    </row>
    <row r="6" spans="1:17" ht="18.95" customHeight="1" x14ac:dyDescent="0.25">
      <c r="D6" s="51" t="s">
        <v>5</v>
      </c>
      <c r="F6" s="325" t="s">
        <v>66</v>
      </c>
      <c r="G6" s="325"/>
    </row>
    <row r="7" spans="1:17" ht="18.95" customHeight="1" x14ac:dyDescent="0.25">
      <c r="D7" s="52" t="s">
        <v>6</v>
      </c>
      <c r="F7" s="319">
        <f>SUM(O:Q)</f>
        <v>51</v>
      </c>
      <c r="G7" s="320"/>
    </row>
    <row r="8" spans="1:17" s="53" customFormat="1" ht="18.95" customHeight="1" x14ac:dyDescent="0.3">
      <c r="A8" s="289"/>
      <c r="C8" s="54"/>
      <c r="F8" s="321"/>
      <c r="G8" s="322"/>
      <c r="H8" s="40"/>
      <c r="I8" s="40"/>
      <c r="J8" s="40"/>
      <c r="K8" s="40"/>
      <c r="O8" s="300"/>
      <c r="P8" s="300"/>
      <c r="Q8" s="300"/>
    </row>
    <row r="9" spans="1:17" s="53" customFormat="1" ht="18.95" customHeight="1" x14ac:dyDescent="0.3">
      <c r="A9" s="289"/>
      <c r="C9" s="54"/>
      <c r="D9" s="50" t="s">
        <v>34</v>
      </c>
      <c r="F9" s="321"/>
      <c r="G9" s="322"/>
      <c r="H9" s="40"/>
      <c r="J9" s="40"/>
      <c r="O9" s="300"/>
      <c r="P9" s="300"/>
      <c r="Q9" s="300"/>
    </row>
    <row r="10" spans="1:17" ht="18.95" customHeight="1" x14ac:dyDescent="0.25">
      <c r="D10" s="55" t="s">
        <v>12</v>
      </c>
      <c r="F10" s="323"/>
      <c r="G10" s="324"/>
    </row>
    <row r="11" spans="1:17" ht="18.95" customHeight="1" x14ac:dyDescent="0.25">
      <c r="D11" s="56" t="s">
        <v>13</v>
      </c>
    </row>
    <row r="12" spans="1:17" ht="18.95" customHeight="1" x14ac:dyDescent="0.25">
      <c r="D12" s="57" t="s">
        <v>30</v>
      </c>
    </row>
    <row r="13" spans="1:17" ht="18.95" customHeight="1" x14ac:dyDescent="0.25"/>
    <row r="14" spans="1:17" ht="18.95" customHeight="1" x14ac:dyDescent="0.25"/>
    <row r="15" spans="1:17" ht="18.95" customHeight="1" x14ac:dyDescent="0.25"/>
    <row r="16" spans="1:17" s="49" customFormat="1" ht="18.95" customHeight="1" x14ac:dyDescent="0.25">
      <c r="A16" s="43"/>
      <c r="B16" s="40"/>
      <c r="C16" s="45" t="s">
        <v>8</v>
      </c>
      <c r="D16" s="46"/>
      <c r="E16" s="47"/>
      <c r="F16" s="48"/>
      <c r="O16" s="299"/>
      <c r="P16" s="299"/>
      <c r="Q16" s="299"/>
    </row>
    <row r="17" spans="1:17" ht="18.95" customHeight="1" x14ac:dyDescent="0.25"/>
    <row r="18" spans="1:17" ht="18.95" customHeight="1" x14ac:dyDescent="0.25">
      <c r="D18" s="50" t="s">
        <v>60</v>
      </c>
    </row>
    <row r="19" spans="1:17" ht="18.95" customHeight="1" x14ac:dyDescent="0.25">
      <c r="D19" s="58" t="s">
        <v>32</v>
      </c>
      <c r="E19" s="59" t="s">
        <v>4</v>
      </c>
      <c r="F19" s="60" t="s">
        <v>54</v>
      </c>
      <c r="G19" s="61" t="s">
        <v>53</v>
      </c>
      <c r="H19" s="62" t="s">
        <v>11</v>
      </c>
    </row>
    <row r="20" spans="1:17" ht="18.95" customHeight="1" x14ac:dyDescent="0.25">
      <c r="A20" s="40"/>
      <c r="D20" s="63" t="s">
        <v>2</v>
      </c>
      <c r="E20" s="64" t="s">
        <v>17</v>
      </c>
      <c r="F20" s="1"/>
      <c r="G20" s="2"/>
      <c r="H20" s="65">
        <f>SUM(F20:G20)</f>
        <v>0</v>
      </c>
      <c r="O20" s="302">
        <f>IF(ISBLANK(F20),1,0)</f>
        <v>1</v>
      </c>
      <c r="P20" s="303">
        <f>IF(ISBLANK(G20),1,0)</f>
        <v>1</v>
      </c>
      <c r="Q20" s="304"/>
    </row>
    <row r="21" spans="1:17" ht="18.95" customHeight="1" x14ac:dyDescent="0.25">
      <c r="D21" s="63" t="s">
        <v>9</v>
      </c>
      <c r="E21" s="64" t="s">
        <v>3</v>
      </c>
      <c r="F21" s="1"/>
      <c r="G21" s="2"/>
      <c r="H21" s="65">
        <f>SUM(F21:G21)</f>
        <v>0</v>
      </c>
      <c r="O21" s="305">
        <f>IF(ISBLANK(F21),1,0)</f>
        <v>1</v>
      </c>
      <c r="P21" s="306">
        <f>IF(ISBLANK(G21),1,0)</f>
        <v>1</v>
      </c>
      <c r="Q21" s="307"/>
    </row>
    <row r="22" spans="1:17" ht="18.95" customHeight="1" x14ac:dyDescent="0.25">
      <c r="D22" s="63" t="s">
        <v>10</v>
      </c>
      <c r="E22" s="64" t="s">
        <v>15</v>
      </c>
      <c r="F22" s="66" t="s">
        <v>36</v>
      </c>
      <c r="G22" s="67" t="s">
        <v>36</v>
      </c>
      <c r="H22" s="3"/>
      <c r="O22" s="308"/>
      <c r="P22" s="309"/>
      <c r="Q22" s="310">
        <f>IF(ISBLANK(H22),1,0)</f>
        <v>1</v>
      </c>
    </row>
    <row r="23" spans="1:17" ht="18.95" customHeight="1" x14ac:dyDescent="0.25">
      <c r="D23" s="63" t="s">
        <v>44</v>
      </c>
      <c r="E23" s="64" t="s">
        <v>15</v>
      </c>
      <c r="F23" s="66" t="s">
        <v>36</v>
      </c>
      <c r="G23" s="67" t="s">
        <v>36</v>
      </c>
      <c r="H23" s="3"/>
      <c r="I23" s="43" t="s">
        <v>58</v>
      </c>
      <c r="O23" s="308"/>
      <c r="P23" s="309"/>
      <c r="Q23" s="310">
        <f>IF(ISBLANK(H23),1,0)</f>
        <v>1</v>
      </c>
    </row>
    <row r="24" spans="1:17" ht="18.95" customHeight="1" x14ac:dyDescent="0.25">
      <c r="D24" s="68" t="s">
        <v>50</v>
      </c>
      <c r="E24" s="69" t="s">
        <v>15</v>
      </c>
      <c r="F24" s="70" t="s">
        <v>36</v>
      </c>
      <c r="G24" s="71" t="s">
        <v>36</v>
      </c>
      <c r="H24" s="4"/>
      <c r="I24" s="72">
        <f>H24-F30</f>
        <v>0</v>
      </c>
      <c r="O24" s="311"/>
      <c r="P24" s="312"/>
      <c r="Q24" s="313">
        <f>IF(ISBLANK(H24),1,0)</f>
        <v>1</v>
      </c>
    </row>
    <row r="25" spans="1:17" ht="18.95" customHeight="1" x14ac:dyDescent="0.25"/>
    <row r="26" spans="1:17" ht="18.95" customHeight="1" x14ac:dyDescent="0.25">
      <c r="D26" s="50" t="s">
        <v>61</v>
      </c>
    </row>
    <row r="27" spans="1:17" ht="18.95" customHeight="1" x14ac:dyDescent="0.25">
      <c r="D27" s="73" t="s">
        <v>43</v>
      </c>
      <c r="E27" s="74" t="s">
        <v>24</v>
      </c>
      <c r="F27" s="75">
        <f>IF(H$22&gt;=E$153,1,0)</f>
        <v>0</v>
      </c>
    </row>
    <row r="28" spans="1:17" ht="18.95" customHeight="1" x14ac:dyDescent="0.25">
      <c r="D28" s="63" t="s">
        <v>42</v>
      </c>
      <c r="E28" s="64" t="s">
        <v>24</v>
      </c>
      <c r="F28" s="76">
        <f>IF(AND(H$22&lt;E$153,H$22&gt;=E$154),1,0)</f>
        <v>0</v>
      </c>
      <c r="H28" s="77"/>
    </row>
    <row r="29" spans="1:17" ht="18.95" customHeight="1" x14ac:dyDescent="0.25">
      <c r="D29" s="68" t="s">
        <v>183</v>
      </c>
      <c r="E29" s="69" t="s">
        <v>24</v>
      </c>
      <c r="F29" s="78">
        <f>IF(H$23&gt;=F$153,1,0)</f>
        <v>0</v>
      </c>
    </row>
    <row r="30" spans="1:17" ht="18.95" customHeight="1" x14ac:dyDescent="0.25">
      <c r="D30" s="79" t="s">
        <v>59</v>
      </c>
      <c r="E30" s="80" t="s">
        <v>15</v>
      </c>
      <c r="F30" s="81">
        <f>F29*(F27*G153+F28*G154)+(1-F29)*(F27*G155+F28*G156)</f>
        <v>0</v>
      </c>
    </row>
    <row r="31" spans="1:17" ht="18.95" customHeight="1" x14ac:dyDescent="0.25">
      <c r="D31" s="82"/>
      <c r="E31" s="83"/>
      <c r="F31" s="84"/>
    </row>
    <row r="32" spans="1:17" ht="18.95" customHeight="1" x14ac:dyDescent="0.25">
      <c r="D32" s="82"/>
      <c r="E32" s="83"/>
      <c r="F32" s="84"/>
    </row>
    <row r="33" spans="3:16384" ht="18.95" customHeight="1" x14ac:dyDescent="0.25"/>
    <row r="34" spans="3:16384" ht="18.95" customHeight="1" x14ac:dyDescent="0.25">
      <c r="C34" s="45" t="s">
        <v>88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/>
      <c r="O34" s="299"/>
      <c r="P34" s="299"/>
      <c r="Q34" s="29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  <c r="QP34" s="49"/>
      <c r="QQ34" s="49"/>
      <c r="QR34" s="49"/>
      <c r="QS34" s="49"/>
      <c r="QT34" s="49"/>
      <c r="QU34" s="49"/>
      <c r="QV34" s="49"/>
      <c r="QW34" s="49"/>
      <c r="QX34" s="49"/>
      <c r="QY34" s="49"/>
      <c r="QZ34" s="49"/>
      <c r="RA34" s="49"/>
      <c r="RB34" s="49"/>
      <c r="RC34" s="49"/>
      <c r="RD34" s="49"/>
      <c r="RE34" s="49"/>
      <c r="RF34" s="49"/>
      <c r="RG34" s="49"/>
      <c r="RH34" s="49"/>
      <c r="RI34" s="49"/>
      <c r="RJ34" s="49"/>
      <c r="RK34" s="49"/>
      <c r="RL34" s="49"/>
      <c r="RM34" s="49"/>
      <c r="RN34" s="49"/>
      <c r="RO34" s="49"/>
      <c r="RP34" s="49"/>
      <c r="RQ34" s="49"/>
      <c r="RR34" s="49"/>
      <c r="RS34" s="49"/>
      <c r="RT34" s="49"/>
      <c r="RU34" s="49"/>
      <c r="RV34" s="49"/>
      <c r="RW34" s="49"/>
      <c r="RX34" s="49"/>
      <c r="RY34" s="49"/>
      <c r="RZ34" s="49"/>
      <c r="SA34" s="49"/>
      <c r="SB34" s="49"/>
      <c r="SC34" s="49"/>
      <c r="SD34" s="49"/>
      <c r="SE34" s="49"/>
      <c r="SF34" s="49"/>
      <c r="SG34" s="49"/>
      <c r="SH34" s="49"/>
      <c r="SI34" s="49"/>
      <c r="SJ34" s="49"/>
      <c r="SK34" s="49"/>
      <c r="SL34" s="49"/>
      <c r="SM34" s="49"/>
      <c r="SN34" s="49"/>
      <c r="SO34" s="49"/>
      <c r="SP34" s="49"/>
      <c r="SQ34" s="49"/>
      <c r="SR34" s="49"/>
      <c r="SS34" s="49"/>
      <c r="ST34" s="49"/>
      <c r="SU34" s="49"/>
      <c r="SV34" s="49"/>
      <c r="SW34" s="49"/>
      <c r="SX34" s="49"/>
      <c r="SY34" s="49"/>
      <c r="SZ34" s="49"/>
      <c r="TA34" s="49"/>
      <c r="TB34" s="49"/>
      <c r="TC34" s="49"/>
      <c r="TD34" s="49"/>
      <c r="TE34" s="49"/>
      <c r="TF34" s="49"/>
      <c r="TG34" s="49"/>
      <c r="TH34" s="49"/>
      <c r="TI34" s="49"/>
      <c r="TJ34" s="49"/>
      <c r="TK34" s="49"/>
      <c r="TL34" s="49"/>
      <c r="TM34" s="49"/>
      <c r="TN34" s="49"/>
      <c r="TO34" s="49"/>
      <c r="TP34" s="49"/>
      <c r="TQ34" s="49"/>
      <c r="TR34" s="49"/>
      <c r="TS34" s="49"/>
      <c r="TT34" s="49"/>
      <c r="TU34" s="49"/>
      <c r="TV34" s="49"/>
      <c r="TW34" s="49"/>
      <c r="TX34" s="49"/>
      <c r="TY34" s="49"/>
      <c r="TZ34" s="49"/>
      <c r="UA34" s="49"/>
      <c r="UB34" s="49"/>
      <c r="UC34" s="49"/>
      <c r="UD34" s="49"/>
      <c r="UE34" s="49"/>
      <c r="UF34" s="49"/>
      <c r="UG34" s="49"/>
      <c r="UH34" s="49"/>
      <c r="UI34" s="49"/>
      <c r="UJ34" s="49"/>
      <c r="UK34" s="49"/>
      <c r="UL34" s="49"/>
      <c r="UM34" s="49"/>
      <c r="UN34" s="49"/>
      <c r="UO34" s="49"/>
      <c r="UP34" s="49"/>
      <c r="UQ34" s="49"/>
      <c r="UR34" s="49"/>
      <c r="US34" s="49"/>
      <c r="UT34" s="49"/>
      <c r="UU34" s="49"/>
      <c r="UV34" s="49"/>
      <c r="UW34" s="49"/>
      <c r="UX34" s="49"/>
      <c r="UY34" s="49"/>
      <c r="UZ34" s="49"/>
      <c r="VA34" s="49"/>
      <c r="VB34" s="49"/>
      <c r="VC34" s="49"/>
      <c r="VD34" s="49"/>
      <c r="VE34" s="49"/>
      <c r="VF34" s="49"/>
      <c r="VG34" s="49"/>
      <c r="VH34" s="49"/>
      <c r="VI34" s="49"/>
      <c r="VJ34" s="49"/>
      <c r="VK34" s="49"/>
      <c r="VL34" s="49"/>
      <c r="VM34" s="49"/>
      <c r="VN34" s="49"/>
      <c r="VO34" s="49"/>
      <c r="VP34" s="49"/>
      <c r="VQ34" s="49"/>
      <c r="VR34" s="49"/>
      <c r="VS34" s="49"/>
      <c r="VT34" s="49"/>
      <c r="VU34" s="49"/>
      <c r="VV34" s="49"/>
      <c r="VW34" s="49"/>
      <c r="VX34" s="49"/>
      <c r="VY34" s="49"/>
      <c r="VZ34" s="49"/>
      <c r="WA34" s="49"/>
      <c r="WB34" s="49"/>
      <c r="WC34" s="49"/>
      <c r="WD34" s="49"/>
      <c r="WE34" s="49"/>
      <c r="WF34" s="49"/>
      <c r="WG34" s="49"/>
      <c r="WH34" s="49"/>
      <c r="WI34" s="49"/>
      <c r="WJ34" s="49"/>
      <c r="WK34" s="49"/>
      <c r="WL34" s="49"/>
      <c r="WM34" s="49"/>
      <c r="WN34" s="49"/>
      <c r="WO34" s="49"/>
      <c r="WP34" s="49"/>
      <c r="WQ34" s="49"/>
      <c r="WR34" s="49"/>
      <c r="WS34" s="49"/>
      <c r="WT34" s="49"/>
      <c r="WU34" s="49"/>
      <c r="WV34" s="49"/>
      <c r="WW34" s="49"/>
      <c r="WX34" s="49"/>
      <c r="WY34" s="49"/>
      <c r="WZ34" s="49"/>
      <c r="XA34" s="49"/>
      <c r="XB34" s="49"/>
      <c r="XC34" s="49"/>
      <c r="XD34" s="49"/>
      <c r="XE34" s="49"/>
      <c r="XF34" s="49"/>
      <c r="XG34" s="49"/>
      <c r="XH34" s="49"/>
      <c r="XI34" s="49"/>
      <c r="XJ34" s="49"/>
      <c r="XK34" s="49"/>
      <c r="XL34" s="49"/>
      <c r="XM34" s="49"/>
      <c r="XN34" s="49"/>
      <c r="XO34" s="49"/>
      <c r="XP34" s="49"/>
      <c r="XQ34" s="49"/>
      <c r="XR34" s="49"/>
      <c r="XS34" s="49"/>
      <c r="XT34" s="49"/>
      <c r="XU34" s="49"/>
      <c r="XV34" s="49"/>
      <c r="XW34" s="49"/>
      <c r="XX34" s="49"/>
      <c r="XY34" s="49"/>
      <c r="XZ34" s="49"/>
      <c r="YA34" s="49"/>
      <c r="YB34" s="49"/>
      <c r="YC34" s="49"/>
      <c r="YD34" s="49"/>
      <c r="YE34" s="49"/>
      <c r="YF34" s="49"/>
      <c r="YG34" s="49"/>
      <c r="YH34" s="49"/>
      <c r="YI34" s="49"/>
      <c r="YJ34" s="49"/>
      <c r="YK34" s="49"/>
      <c r="YL34" s="49"/>
      <c r="YM34" s="49"/>
      <c r="YN34" s="49"/>
      <c r="YO34" s="49"/>
      <c r="YP34" s="49"/>
      <c r="YQ34" s="49"/>
      <c r="YR34" s="49"/>
      <c r="YS34" s="49"/>
      <c r="YT34" s="49"/>
      <c r="YU34" s="49"/>
      <c r="YV34" s="49"/>
      <c r="YW34" s="49"/>
      <c r="YX34" s="49"/>
      <c r="YY34" s="49"/>
      <c r="YZ34" s="49"/>
      <c r="ZA34" s="49"/>
      <c r="ZB34" s="49"/>
      <c r="ZC34" s="49"/>
      <c r="ZD34" s="49"/>
      <c r="ZE34" s="49"/>
      <c r="ZF34" s="49"/>
      <c r="ZG34" s="49"/>
      <c r="ZH34" s="49"/>
      <c r="ZI34" s="49"/>
      <c r="ZJ34" s="49"/>
      <c r="ZK34" s="49"/>
      <c r="ZL34" s="49"/>
      <c r="ZM34" s="49"/>
      <c r="ZN34" s="49"/>
      <c r="ZO34" s="49"/>
      <c r="ZP34" s="49"/>
      <c r="ZQ34" s="49"/>
      <c r="ZR34" s="49"/>
      <c r="ZS34" s="49"/>
      <c r="ZT34" s="49"/>
      <c r="ZU34" s="49"/>
      <c r="ZV34" s="49"/>
      <c r="ZW34" s="49"/>
      <c r="ZX34" s="49"/>
      <c r="ZY34" s="49"/>
      <c r="ZZ34" s="49"/>
      <c r="AAA34" s="49"/>
      <c r="AAB34" s="49"/>
      <c r="AAC34" s="49"/>
      <c r="AAD34" s="49"/>
      <c r="AAE34" s="49"/>
      <c r="AAF34" s="49"/>
      <c r="AAG34" s="49"/>
      <c r="AAH34" s="49"/>
      <c r="AAI34" s="49"/>
      <c r="AAJ34" s="49"/>
      <c r="AAK34" s="49"/>
      <c r="AAL34" s="49"/>
      <c r="AAM34" s="49"/>
      <c r="AAN34" s="49"/>
      <c r="AAO34" s="49"/>
      <c r="AAP34" s="49"/>
      <c r="AAQ34" s="49"/>
      <c r="AAR34" s="49"/>
      <c r="AAS34" s="49"/>
      <c r="AAT34" s="49"/>
      <c r="AAU34" s="49"/>
      <c r="AAV34" s="49"/>
      <c r="AAW34" s="49"/>
      <c r="AAX34" s="49"/>
      <c r="AAY34" s="49"/>
      <c r="AAZ34" s="49"/>
      <c r="ABA34" s="49"/>
      <c r="ABB34" s="49"/>
      <c r="ABC34" s="49"/>
      <c r="ABD34" s="49"/>
      <c r="ABE34" s="49"/>
      <c r="ABF34" s="49"/>
      <c r="ABG34" s="49"/>
      <c r="ABH34" s="49"/>
      <c r="ABI34" s="49"/>
      <c r="ABJ34" s="49"/>
      <c r="ABK34" s="49"/>
      <c r="ABL34" s="49"/>
      <c r="ABM34" s="49"/>
      <c r="ABN34" s="49"/>
      <c r="ABO34" s="49"/>
      <c r="ABP34" s="49"/>
      <c r="ABQ34" s="49"/>
      <c r="ABR34" s="49"/>
      <c r="ABS34" s="49"/>
      <c r="ABT34" s="49"/>
      <c r="ABU34" s="49"/>
      <c r="ABV34" s="49"/>
      <c r="ABW34" s="49"/>
      <c r="ABX34" s="49"/>
      <c r="ABY34" s="49"/>
      <c r="ABZ34" s="49"/>
      <c r="ACA34" s="49"/>
      <c r="ACB34" s="49"/>
      <c r="ACC34" s="49"/>
      <c r="ACD34" s="49"/>
      <c r="ACE34" s="49"/>
      <c r="ACF34" s="49"/>
      <c r="ACG34" s="49"/>
      <c r="ACH34" s="49"/>
      <c r="ACI34" s="49"/>
      <c r="ACJ34" s="49"/>
      <c r="ACK34" s="49"/>
      <c r="ACL34" s="49"/>
      <c r="ACM34" s="49"/>
      <c r="ACN34" s="49"/>
      <c r="ACO34" s="49"/>
      <c r="ACP34" s="49"/>
      <c r="ACQ34" s="49"/>
      <c r="ACR34" s="49"/>
      <c r="ACS34" s="49"/>
      <c r="ACT34" s="49"/>
      <c r="ACU34" s="49"/>
      <c r="ACV34" s="49"/>
      <c r="ACW34" s="49"/>
      <c r="ACX34" s="49"/>
      <c r="ACY34" s="49"/>
      <c r="ACZ34" s="49"/>
      <c r="ADA34" s="49"/>
      <c r="ADB34" s="49"/>
      <c r="ADC34" s="49"/>
      <c r="ADD34" s="49"/>
      <c r="ADE34" s="49"/>
      <c r="ADF34" s="49"/>
      <c r="ADG34" s="49"/>
      <c r="ADH34" s="49"/>
      <c r="ADI34" s="49"/>
      <c r="ADJ34" s="49"/>
      <c r="ADK34" s="49"/>
      <c r="ADL34" s="49"/>
      <c r="ADM34" s="49"/>
      <c r="ADN34" s="49"/>
      <c r="ADO34" s="49"/>
      <c r="ADP34" s="49"/>
      <c r="ADQ34" s="49"/>
      <c r="ADR34" s="49"/>
      <c r="ADS34" s="49"/>
      <c r="ADT34" s="49"/>
      <c r="ADU34" s="49"/>
      <c r="ADV34" s="49"/>
      <c r="ADW34" s="49"/>
      <c r="ADX34" s="49"/>
      <c r="ADY34" s="49"/>
      <c r="ADZ34" s="49"/>
      <c r="AEA34" s="49"/>
      <c r="AEB34" s="49"/>
      <c r="AEC34" s="49"/>
      <c r="AED34" s="49"/>
      <c r="AEE34" s="49"/>
      <c r="AEF34" s="49"/>
      <c r="AEG34" s="49"/>
      <c r="AEH34" s="49"/>
      <c r="AEI34" s="49"/>
      <c r="AEJ34" s="49"/>
      <c r="AEK34" s="49"/>
      <c r="AEL34" s="49"/>
      <c r="AEM34" s="49"/>
      <c r="AEN34" s="49"/>
      <c r="AEO34" s="49"/>
      <c r="AEP34" s="49"/>
      <c r="AEQ34" s="49"/>
      <c r="AER34" s="49"/>
      <c r="AES34" s="49"/>
      <c r="AET34" s="49"/>
      <c r="AEU34" s="49"/>
      <c r="AEV34" s="49"/>
      <c r="AEW34" s="49"/>
      <c r="AEX34" s="49"/>
      <c r="AEY34" s="49"/>
      <c r="AEZ34" s="49"/>
      <c r="AFA34" s="49"/>
      <c r="AFB34" s="49"/>
      <c r="AFC34" s="49"/>
      <c r="AFD34" s="49"/>
      <c r="AFE34" s="49"/>
      <c r="AFF34" s="49"/>
      <c r="AFG34" s="49"/>
      <c r="AFH34" s="49"/>
      <c r="AFI34" s="49"/>
      <c r="AFJ34" s="49"/>
      <c r="AFK34" s="49"/>
      <c r="AFL34" s="49"/>
      <c r="AFM34" s="49"/>
      <c r="AFN34" s="49"/>
      <c r="AFO34" s="49"/>
      <c r="AFP34" s="49"/>
      <c r="AFQ34" s="49"/>
      <c r="AFR34" s="49"/>
      <c r="AFS34" s="49"/>
      <c r="AFT34" s="49"/>
      <c r="AFU34" s="49"/>
      <c r="AFV34" s="49"/>
      <c r="AFW34" s="49"/>
      <c r="AFX34" s="49"/>
      <c r="AFY34" s="49"/>
      <c r="AFZ34" s="49"/>
      <c r="AGA34" s="49"/>
      <c r="AGB34" s="49"/>
      <c r="AGC34" s="49"/>
      <c r="AGD34" s="49"/>
      <c r="AGE34" s="49"/>
      <c r="AGF34" s="49"/>
      <c r="AGG34" s="49"/>
      <c r="AGH34" s="49"/>
      <c r="AGI34" s="49"/>
      <c r="AGJ34" s="49"/>
      <c r="AGK34" s="49"/>
      <c r="AGL34" s="49"/>
      <c r="AGM34" s="49"/>
      <c r="AGN34" s="49"/>
      <c r="AGO34" s="49"/>
      <c r="AGP34" s="49"/>
      <c r="AGQ34" s="49"/>
      <c r="AGR34" s="49"/>
      <c r="AGS34" s="49"/>
      <c r="AGT34" s="49"/>
      <c r="AGU34" s="49"/>
      <c r="AGV34" s="49"/>
      <c r="AGW34" s="49"/>
      <c r="AGX34" s="49"/>
      <c r="AGY34" s="49"/>
      <c r="AGZ34" s="49"/>
      <c r="AHA34" s="49"/>
      <c r="AHB34" s="49"/>
      <c r="AHC34" s="49"/>
      <c r="AHD34" s="49"/>
      <c r="AHE34" s="49"/>
      <c r="AHF34" s="49"/>
      <c r="AHG34" s="49"/>
      <c r="AHH34" s="49"/>
      <c r="AHI34" s="49"/>
      <c r="AHJ34" s="49"/>
      <c r="AHK34" s="49"/>
      <c r="AHL34" s="49"/>
      <c r="AHM34" s="49"/>
      <c r="AHN34" s="49"/>
      <c r="AHO34" s="49"/>
      <c r="AHP34" s="49"/>
      <c r="AHQ34" s="49"/>
      <c r="AHR34" s="49"/>
      <c r="AHS34" s="49"/>
      <c r="AHT34" s="49"/>
      <c r="AHU34" s="49"/>
      <c r="AHV34" s="49"/>
      <c r="AHW34" s="49"/>
      <c r="AHX34" s="49"/>
      <c r="AHY34" s="49"/>
      <c r="AHZ34" s="49"/>
      <c r="AIA34" s="49"/>
      <c r="AIB34" s="49"/>
      <c r="AIC34" s="49"/>
      <c r="AID34" s="49"/>
      <c r="AIE34" s="49"/>
      <c r="AIF34" s="49"/>
      <c r="AIG34" s="49"/>
      <c r="AIH34" s="49"/>
      <c r="AII34" s="49"/>
      <c r="AIJ34" s="49"/>
      <c r="AIK34" s="49"/>
      <c r="AIL34" s="49"/>
      <c r="AIM34" s="49"/>
      <c r="AIN34" s="49"/>
      <c r="AIO34" s="49"/>
      <c r="AIP34" s="49"/>
      <c r="AIQ34" s="49"/>
      <c r="AIR34" s="49"/>
      <c r="AIS34" s="49"/>
      <c r="AIT34" s="49"/>
      <c r="AIU34" s="49"/>
      <c r="AIV34" s="49"/>
      <c r="AIW34" s="49"/>
      <c r="AIX34" s="49"/>
      <c r="AIY34" s="49"/>
      <c r="AIZ34" s="49"/>
      <c r="AJA34" s="49"/>
      <c r="AJB34" s="49"/>
      <c r="AJC34" s="49"/>
      <c r="AJD34" s="49"/>
      <c r="AJE34" s="49"/>
      <c r="AJF34" s="49"/>
      <c r="AJG34" s="49"/>
      <c r="AJH34" s="49"/>
      <c r="AJI34" s="49"/>
      <c r="AJJ34" s="49"/>
      <c r="AJK34" s="49"/>
      <c r="AJL34" s="49"/>
      <c r="AJM34" s="49"/>
      <c r="AJN34" s="49"/>
      <c r="AJO34" s="49"/>
      <c r="AJP34" s="49"/>
      <c r="AJQ34" s="49"/>
      <c r="AJR34" s="49"/>
      <c r="AJS34" s="49"/>
      <c r="AJT34" s="49"/>
      <c r="AJU34" s="49"/>
      <c r="AJV34" s="49"/>
      <c r="AJW34" s="49"/>
      <c r="AJX34" s="49"/>
      <c r="AJY34" s="49"/>
      <c r="AJZ34" s="49"/>
      <c r="AKA34" s="49"/>
      <c r="AKB34" s="49"/>
      <c r="AKC34" s="49"/>
      <c r="AKD34" s="49"/>
      <c r="AKE34" s="49"/>
      <c r="AKF34" s="49"/>
      <c r="AKG34" s="49"/>
      <c r="AKH34" s="49"/>
      <c r="AKI34" s="49"/>
      <c r="AKJ34" s="49"/>
      <c r="AKK34" s="49"/>
      <c r="AKL34" s="49"/>
      <c r="AKM34" s="49"/>
      <c r="AKN34" s="49"/>
      <c r="AKO34" s="49"/>
      <c r="AKP34" s="49"/>
      <c r="AKQ34" s="49"/>
      <c r="AKR34" s="49"/>
      <c r="AKS34" s="49"/>
      <c r="AKT34" s="49"/>
      <c r="AKU34" s="49"/>
      <c r="AKV34" s="49"/>
      <c r="AKW34" s="49"/>
      <c r="AKX34" s="49"/>
      <c r="AKY34" s="49"/>
      <c r="AKZ34" s="49"/>
      <c r="ALA34" s="49"/>
      <c r="ALB34" s="49"/>
      <c r="ALC34" s="49"/>
      <c r="ALD34" s="49"/>
      <c r="ALE34" s="49"/>
      <c r="ALF34" s="49"/>
      <c r="ALG34" s="4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  <c r="ALV34" s="49"/>
      <c r="ALW34" s="49"/>
      <c r="ALX34" s="49"/>
      <c r="ALY34" s="49"/>
      <c r="ALZ34" s="49"/>
      <c r="AMA34" s="49"/>
      <c r="AMB34" s="49"/>
      <c r="AMC34" s="49"/>
      <c r="AMD34" s="49"/>
      <c r="AME34" s="49"/>
      <c r="AMF34" s="49"/>
      <c r="AMG34" s="49"/>
      <c r="AMH34" s="49"/>
      <c r="AMI34" s="49"/>
      <c r="AMJ34" s="49"/>
      <c r="AMK34" s="49"/>
      <c r="AML34" s="49"/>
      <c r="AMM34" s="49"/>
      <c r="AMN34" s="49"/>
      <c r="AMO34" s="49"/>
      <c r="AMP34" s="49"/>
      <c r="AMQ34" s="49"/>
      <c r="AMR34" s="49"/>
      <c r="AMS34" s="49"/>
      <c r="AMT34" s="49"/>
      <c r="AMU34" s="49"/>
      <c r="AMV34" s="49"/>
      <c r="AMW34" s="49"/>
      <c r="AMX34" s="49"/>
      <c r="AMY34" s="49"/>
      <c r="AMZ34" s="49"/>
      <c r="ANA34" s="49"/>
      <c r="ANB34" s="49"/>
      <c r="ANC34" s="49"/>
      <c r="AND34" s="49"/>
      <c r="ANE34" s="49"/>
      <c r="ANF34" s="49"/>
      <c r="ANG34" s="49"/>
      <c r="ANH34" s="49"/>
      <c r="ANI34" s="49"/>
      <c r="ANJ34" s="49"/>
      <c r="ANK34" s="49"/>
      <c r="ANL34" s="49"/>
      <c r="ANM34" s="49"/>
      <c r="ANN34" s="49"/>
      <c r="ANO34" s="49"/>
      <c r="ANP34" s="49"/>
      <c r="ANQ34" s="49"/>
      <c r="ANR34" s="49"/>
      <c r="ANS34" s="49"/>
      <c r="ANT34" s="49"/>
      <c r="ANU34" s="49"/>
      <c r="ANV34" s="49"/>
      <c r="ANW34" s="49"/>
      <c r="ANX34" s="49"/>
      <c r="ANY34" s="49"/>
      <c r="ANZ34" s="49"/>
      <c r="AOA34" s="49"/>
      <c r="AOB34" s="49"/>
      <c r="AOC34" s="49"/>
      <c r="AOD34" s="49"/>
      <c r="AOE34" s="49"/>
      <c r="AOF34" s="49"/>
      <c r="AOG34" s="49"/>
      <c r="AOH34" s="49"/>
      <c r="AOI34" s="49"/>
      <c r="AOJ34" s="49"/>
      <c r="AOK34" s="49"/>
      <c r="AOL34" s="49"/>
      <c r="AOM34" s="49"/>
      <c r="AON34" s="49"/>
      <c r="AOO34" s="49"/>
      <c r="AOP34" s="49"/>
      <c r="AOQ34" s="49"/>
      <c r="AOR34" s="49"/>
      <c r="AOS34" s="49"/>
      <c r="AOT34" s="49"/>
      <c r="AOU34" s="49"/>
      <c r="AOV34" s="49"/>
      <c r="AOW34" s="49"/>
      <c r="AOX34" s="49"/>
      <c r="AOY34" s="49"/>
      <c r="AOZ34" s="49"/>
      <c r="APA34" s="49"/>
      <c r="APB34" s="49"/>
      <c r="APC34" s="49"/>
      <c r="APD34" s="49"/>
      <c r="APE34" s="49"/>
      <c r="APF34" s="49"/>
      <c r="APG34" s="49"/>
      <c r="APH34" s="49"/>
      <c r="API34" s="49"/>
      <c r="APJ34" s="49"/>
      <c r="APK34" s="49"/>
      <c r="APL34" s="49"/>
      <c r="APM34" s="49"/>
      <c r="APN34" s="49"/>
      <c r="APO34" s="49"/>
      <c r="APP34" s="49"/>
      <c r="APQ34" s="49"/>
      <c r="APR34" s="49"/>
      <c r="APS34" s="49"/>
      <c r="APT34" s="49"/>
      <c r="APU34" s="49"/>
      <c r="APV34" s="49"/>
      <c r="APW34" s="49"/>
      <c r="APX34" s="49"/>
      <c r="APY34" s="49"/>
      <c r="APZ34" s="49"/>
      <c r="AQA34" s="49"/>
      <c r="AQB34" s="49"/>
      <c r="AQC34" s="49"/>
      <c r="AQD34" s="49"/>
      <c r="AQE34" s="49"/>
      <c r="AQF34" s="49"/>
      <c r="AQG34" s="49"/>
      <c r="AQH34" s="49"/>
      <c r="AQI34" s="49"/>
      <c r="AQJ34" s="49"/>
      <c r="AQK34" s="49"/>
      <c r="AQL34" s="49"/>
      <c r="AQM34" s="49"/>
      <c r="AQN34" s="49"/>
      <c r="AQO34" s="49"/>
      <c r="AQP34" s="49"/>
      <c r="AQQ34" s="49"/>
      <c r="AQR34" s="49"/>
      <c r="AQS34" s="49"/>
      <c r="AQT34" s="49"/>
      <c r="AQU34" s="49"/>
      <c r="AQV34" s="49"/>
      <c r="AQW34" s="49"/>
      <c r="AQX34" s="49"/>
      <c r="AQY34" s="49"/>
      <c r="AQZ34" s="49"/>
      <c r="ARA34" s="49"/>
      <c r="ARB34" s="49"/>
      <c r="ARC34" s="49"/>
      <c r="ARD34" s="49"/>
      <c r="ARE34" s="49"/>
      <c r="ARF34" s="49"/>
      <c r="ARG34" s="49"/>
      <c r="ARH34" s="49"/>
      <c r="ARI34" s="49"/>
      <c r="ARJ34" s="49"/>
      <c r="ARK34" s="49"/>
      <c r="ARL34" s="49"/>
      <c r="ARM34" s="49"/>
      <c r="ARN34" s="49"/>
      <c r="ARO34" s="49"/>
      <c r="ARP34" s="49"/>
      <c r="ARQ34" s="49"/>
      <c r="ARR34" s="49"/>
      <c r="ARS34" s="49"/>
      <c r="ART34" s="49"/>
      <c r="ARU34" s="49"/>
      <c r="ARV34" s="49"/>
      <c r="ARW34" s="49"/>
      <c r="ARX34" s="49"/>
      <c r="ARY34" s="49"/>
      <c r="ARZ34" s="49"/>
      <c r="ASA34" s="49"/>
      <c r="ASB34" s="49"/>
      <c r="ASC34" s="49"/>
      <c r="ASD34" s="49"/>
      <c r="ASE34" s="49"/>
      <c r="ASF34" s="49"/>
      <c r="ASG34" s="49"/>
      <c r="ASH34" s="49"/>
      <c r="ASI34" s="49"/>
      <c r="ASJ34" s="49"/>
      <c r="ASK34" s="49"/>
      <c r="ASL34" s="49"/>
      <c r="ASM34" s="49"/>
      <c r="ASN34" s="49"/>
      <c r="ASO34" s="49"/>
      <c r="ASP34" s="49"/>
      <c r="ASQ34" s="49"/>
      <c r="ASR34" s="49"/>
      <c r="ASS34" s="49"/>
      <c r="AST34" s="49"/>
      <c r="ASU34" s="49"/>
      <c r="ASV34" s="49"/>
      <c r="ASW34" s="49"/>
      <c r="ASX34" s="49"/>
      <c r="ASY34" s="49"/>
      <c r="ASZ34" s="49"/>
      <c r="ATA34" s="49"/>
      <c r="ATB34" s="49"/>
      <c r="ATC34" s="49"/>
      <c r="ATD34" s="49"/>
      <c r="ATE34" s="49"/>
      <c r="ATF34" s="49"/>
      <c r="ATG34" s="49"/>
      <c r="ATH34" s="49"/>
      <c r="ATI34" s="49"/>
      <c r="ATJ34" s="49"/>
      <c r="ATK34" s="49"/>
      <c r="ATL34" s="49"/>
      <c r="ATM34" s="49"/>
      <c r="ATN34" s="49"/>
      <c r="ATO34" s="49"/>
      <c r="ATP34" s="49"/>
      <c r="ATQ34" s="49"/>
      <c r="ATR34" s="49"/>
      <c r="ATS34" s="49"/>
      <c r="ATT34" s="49"/>
      <c r="ATU34" s="49"/>
      <c r="ATV34" s="49"/>
      <c r="ATW34" s="49"/>
      <c r="ATX34" s="49"/>
      <c r="ATY34" s="49"/>
      <c r="ATZ34" s="49"/>
      <c r="AUA34" s="49"/>
      <c r="AUB34" s="49"/>
      <c r="AUC34" s="49"/>
      <c r="AUD34" s="49"/>
      <c r="AUE34" s="49"/>
      <c r="AUF34" s="49"/>
      <c r="AUG34" s="49"/>
      <c r="AUH34" s="49"/>
      <c r="AUI34" s="49"/>
      <c r="AUJ34" s="49"/>
      <c r="AUK34" s="49"/>
      <c r="AUL34" s="49"/>
      <c r="AUM34" s="49"/>
      <c r="AUN34" s="49"/>
      <c r="AUO34" s="49"/>
      <c r="AUP34" s="49"/>
      <c r="AUQ34" s="49"/>
      <c r="AUR34" s="49"/>
      <c r="AUS34" s="49"/>
      <c r="AUT34" s="49"/>
      <c r="AUU34" s="49"/>
      <c r="AUV34" s="49"/>
      <c r="AUW34" s="49"/>
      <c r="AUX34" s="49"/>
      <c r="AUY34" s="49"/>
      <c r="AUZ34" s="49"/>
      <c r="AVA34" s="49"/>
      <c r="AVB34" s="49"/>
      <c r="AVC34" s="49"/>
      <c r="AVD34" s="49"/>
      <c r="AVE34" s="49"/>
      <c r="AVF34" s="49"/>
      <c r="AVG34" s="49"/>
      <c r="AVH34" s="49"/>
      <c r="AVI34" s="49"/>
      <c r="AVJ34" s="49"/>
      <c r="AVK34" s="49"/>
      <c r="AVL34" s="49"/>
      <c r="AVM34" s="49"/>
      <c r="AVN34" s="49"/>
      <c r="AVO34" s="49"/>
      <c r="AVP34" s="49"/>
      <c r="AVQ34" s="49"/>
      <c r="AVR34" s="49"/>
      <c r="AVS34" s="49"/>
      <c r="AVT34" s="49"/>
      <c r="AVU34" s="49"/>
      <c r="AVV34" s="49"/>
      <c r="AVW34" s="49"/>
      <c r="AVX34" s="49"/>
      <c r="AVY34" s="49"/>
      <c r="AVZ34" s="49"/>
      <c r="AWA34" s="49"/>
      <c r="AWB34" s="49"/>
      <c r="AWC34" s="49"/>
      <c r="AWD34" s="49"/>
      <c r="AWE34" s="49"/>
      <c r="AWF34" s="49"/>
      <c r="AWG34" s="49"/>
      <c r="AWH34" s="49"/>
      <c r="AWI34" s="49"/>
      <c r="AWJ34" s="49"/>
      <c r="AWK34" s="49"/>
      <c r="AWL34" s="49"/>
      <c r="AWM34" s="49"/>
      <c r="AWN34" s="49"/>
      <c r="AWO34" s="49"/>
      <c r="AWP34" s="49"/>
      <c r="AWQ34" s="49"/>
      <c r="AWR34" s="49"/>
      <c r="AWS34" s="49"/>
      <c r="AWT34" s="49"/>
      <c r="AWU34" s="49"/>
      <c r="AWV34" s="49"/>
      <c r="AWW34" s="49"/>
      <c r="AWX34" s="49"/>
      <c r="AWY34" s="49"/>
      <c r="AWZ34" s="49"/>
      <c r="AXA34" s="49"/>
      <c r="AXB34" s="49"/>
      <c r="AXC34" s="49"/>
      <c r="AXD34" s="49"/>
      <c r="AXE34" s="49"/>
      <c r="AXF34" s="49"/>
      <c r="AXG34" s="49"/>
      <c r="AXH34" s="49"/>
      <c r="AXI34" s="49"/>
      <c r="AXJ34" s="49"/>
      <c r="AXK34" s="49"/>
      <c r="AXL34" s="49"/>
      <c r="AXM34" s="49"/>
      <c r="AXN34" s="49"/>
      <c r="AXO34" s="49"/>
      <c r="AXP34" s="49"/>
      <c r="AXQ34" s="49"/>
      <c r="AXR34" s="49"/>
      <c r="AXS34" s="49"/>
      <c r="AXT34" s="49"/>
      <c r="AXU34" s="49"/>
      <c r="AXV34" s="49"/>
      <c r="AXW34" s="49"/>
      <c r="AXX34" s="49"/>
      <c r="AXY34" s="49"/>
      <c r="AXZ34" s="49"/>
      <c r="AYA34" s="49"/>
      <c r="AYB34" s="49"/>
      <c r="AYC34" s="49"/>
      <c r="AYD34" s="49"/>
      <c r="AYE34" s="49"/>
      <c r="AYF34" s="49"/>
      <c r="AYG34" s="49"/>
      <c r="AYH34" s="49"/>
      <c r="AYI34" s="49"/>
      <c r="AYJ34" s="49"/>
      <c r="AYK34" s="49"/>
      <c r="AYL34" s="49"/>
      <c r="AYM34" s="49"/>
      <c r="AYN34" s="49"/>
      <c r="AYO34" s="49"/>
      <c r="AYP34" s="49"/>
      <c r="AYQ34" s="49"/>
      <c r="AYR34" s="49"/>
      <c r="AYS34" s="49"/>
      <c r="AYT34" s="49"/>
      <c r="AYU34" s="49"/>
      <c r="AYV34" s="49"/>
      <c r="AYW34" s="49"/>
      <c r="AYX34" s="49"/>
      <c r="AYY34" s="49"/>
      <c r="AYZ34" s="49"/>
      <c r="AZA34" s="49"/>
      <c r="AZB34" s="49"/>
      <c r="AZC34" s="49"/>
      <c r="AZD34" s="49"/>
      <c r="AZE34" s="49"/>
      <c r="AZF34" s="49"/>
      <c r="AZG34" s="49"/>
      <c r="AZH34" s="49"/>
      <c r="AZI34" s="49"/>
      <c r="AZJ34" s="49"/>
      <c r="AZK34" s="49"/>
      <c r="AZL34" s="49"/>
      <c r="AZM34" s="49"/>
      <c r="AZN34" s="49"/>
      <c r="AZO34" s="49"/>
      <c r="AZP34" s="49"/>
      <c r="AZQ34" s="49"/>
      <c r="AZR34" s="49"/>
      <c r="AZS34" s="49"/>
      <c r="AZT34" s="49"/>
      <c r="AZU34" s="49"/>
      <c r="AZV34" s="49"/>
      <c r="AZW34" s="49"/>
      <c r="AZX34" s="49"/>
      <c r="AZY34" s="49"/>
      <c r="AZZ34" s="49"/>
      <c r="BAA34" s="49"/>
      <c r="BAB34" s="49"/>
      <c r="BAC34" s="49"/>
      <c r="BAD34" s="49"/>
      <c r="BAE34" s="49"/>
      <c r="BAF34" s="49"/>
      <c r="BAG34" s="49"/>
      <c r="BAH34" s="49"/>
      <c r="BAI34" s="49"/>
      <c r="BAJ34" s="49"/>
      <c r="BAK34" s="49"/>
      <c r="BAL34" s="49"/>
      <c r="BAM34" s="49"/>
      <c r="BAN34" s="49"/>
      <c r="BAO34" s="49"/>
      <c r="BAP34" s="49"/>
      <c r="BAQ34" s="49"/>
      <c r="BAR34" s="49"/>
      <c r="BAS34" s="49"/>
      <c r="BAT34" s="49"/>
      <c r="BAU34" s="49"/>
      <c r="BAV34" s="49"/>
      <c r="BAW34" s="49"/>
      <c r="BAX34" s="49"/>
      <c r="BAY34" s="49"/>
      <c r="BAZ34" s="49"/>
      <c r="BBA34" s="49"/>
      <c r="BBB34" s="49"/>
      <c r="BBC34" s="49"/>
      <c r="BBD34" s="49"/>
      <c r="BBE34" s="49"/>
      <c r="BBF34" s="49"/>
      <c r="BBG34" s="49"/>
      <c r="BBH34" s="49"/>
      <c r="BBI34" s="49"/>
      <c r="BBJ34" s="49"/>
      <c r="BBK34" s="49"/>
      <c r="BBL34" s="49"/>
      <c r="BBM34" s="49"/>
      <c r="BBN34" s="49"/>
      <c r="BBO34" s="49"/>
      <c r="BBP34" s="49"/>
      <c r="BBQ34" s="49"/>
      <c r="BBR34" s="49"/>
      <c r="BBS34" s="49"/>
      <c r="BBT34" s="49"/>
      <c r="BBU34" s="49"/>
      <c r="BBV34" s="49"/>
      <c r="BBW34" s="49"/>
      <c r="BBX34" s="49"/>
      <c r="BBY34" s="49"/>
      <c r="BBZ34" s="49"/>
      <c r="BCA34" s="49"/>
      <c r="BCB34" s="49"/>
      <c r="BCC34" s="49"/>
      <c r="BCD34" s="49"/>
      <c r="BCE34" s="49"/>
      <c r="BCF34" s="49"/>
      <c r="BCG34" s="49"/>
      <c r="BCH34" s="49"/>
      <c r="BCI34" s="49"/>
      <c r="BCJ34" s="49"/>
      <c r="BCK34" s="49"/>
      <c r="BCL34" s="49"/>
      <c r="BCM34" s="49"/>
      <c r="BCN34" s="49"/>
      <c r="BCO34" s="49"/>
      <c r="BCP34" s="49"/>
      <c r="BCQ34" s="49"/>
      <c r="BCR34" s="49"/>
      <c r="BCS34" s="49"/>
      <c r="BCT34" s="49"/>
      <c r="BCU34" s="49"/>
      <c r="BCV34" s="49"/>
      <c r="BCW34" s="49"/>
      <c r="BCX34" s="49"/>
      <c r="BCY34" s="49"/>
      <c r="BCZ34" s="49"/>
      <c r="BDA34" s="49"/>
      <c r="BDB34" s="49"/>
      <c r="BDC34" s="49"/>
      <c r="BDD34" s="49"/>
      <c r="BDE34" s="49"/>
      <c r="BDF34" s="49"/>
      <c r="BDG34" s="49"/>
      <c r="BDH34" s="49"/>
      <c r="BDI34" s="49"/>
      <c r="BDJ34" s="49"/>
      <c r="BDK34" s="49"/>
      <c r="BDL34" s="49"/>
      <c r="BDM34" s="49"/>
      <c r="BDN34" s="49"/>
      <c r="BDO34" s="49"/>
      <c r="BDP34" s="49"/>
      <c r="BDQ34" s="49"/>
      <c r="BDR34" s="49"/>
      <c r="BDS34" s="49"/>
      <c r="BDT34" s="49"/>
      <c r="BDU34" s="49"/>
      <c r="BDV34" s="49"/>
      <c r="BDW34" s="49"/>
      <c r="BDX34" s="49"/>
      <c r="BDY34" s="49"/>
      <c r="BDZ34" s="49"/>
      <c r="BEA34" s="49"/>
      <c r="BEB34" s="49"/>
      <c r="BEC34" s="49"/>
      <c r="BED34" s="49"/>
      <c r="BEE34" s="49"/>
      <c r="BEF34" s="49"/>
      <c r="BEG34" s="49"/>
      <c r="BEH34" s="49"/>
      <c r="BEI34" s="49"/>
      <c r="BEJ34" s="49"/>
      <c r="BEK34" s="49"/>
      <c r="BEL34" s="49"/>
      <c r="BEM34" s="49"/>
      <c r="BEN34" s="49"/>
      <c r="BEO34" s="49"/>
      <c r="BEP34" s="49"/>
      <c r="BEQ34" s="49"/>
      <c r="BER34" s="49"/>
      <c r="BES34" s="49"/>
      <c r="BET34" s="49"/>
      <c r="BEU34" s="49"/>
      <c r="BEV34" s="49"/>
      <c r="BEW34" s="49"/>
      <c r="BEX34" s="49"/>
      <c r="BEY34" s="49"/>
      <c r="BEZ34" s="49"/>
      <c r="BFA34" s="49"/>
      <c r="BFB34" s="49"/>
      <c r="BFC34" s="49"/>
      <c r="BFD34" s="49"/>
      <c r="BFE34" s="49"/>
      <c r="BFF34" s="49"/>
      <c r="BFG34" s="49"/>
      <c r="BFH34" s="49"/>
      <c r="BFI34" s="49"/>
      <c r="BFJ34" s="49"/>
      <c r="BFK34" s="49"/>
      <c r="BFL34" s="49"/>
      <c r="BFM34" s="49"/>
      <c r="BFN34" s="49"/>
      <c r="BFO34" s="49"/>
      <c r="BFP34" s="49"/>
      <c r="BFQ34" s="49"/>
      <c r="BFR34" s="49"/>
      <c r="BFS34" s="49"/>
      <c r="BFT34" s="49"/>
      <c r="BFU34" s="49"/>
      <c r="BFV34" s="49"/>
      <c r="BFW34" s="49"/>
      <c r="BFX34" s="49"/>
      <c r="BFY34" s="49"/>
      <c r="BFZ34" s="49"/>
      <c r="BGA34" s="49"/>
      <c r="BGB34" s="49"/>
      <c r="BGC34" s="49"/>
      <c r="BGD34" s="49"/>
      <c r="BGE34" s="49"/>
      <c r="BGF34" s="49"/>
      <c r="BGG34" s="49"/>
      <c r="BGH34" s="49"/>
      <c r="BGI34" s="49"/>
      <c r="BGJ34" s="49"/>
      <c r="BGK34" s="49"/>
      <c r="BGL34" s="49"/>
      <c r="BGM34" s="49"/>
      <c r="BGN34" s="49"/>
      <c r="BGO34" s="49"/>
      <c r="BGP34" s="49"/>
      <c r="BGQ34" s="49"/>
      <c r="BGR34" s="49"/>
      <c r="BGS34" s="49"/>
      <c r="BGT34" s="49"/>
      <c r="BGU34" s="49"/>
      <c r="BGV34" s="49"/>
      <c r="BGW34" s="49"/>
      <c r="BGX34" s="49"/>
      <c r="BGY34" s="49"/>
      <c r="BGZ34" s="49"/>
      <c r="BHA34" s="49"/>
      <c r="BHB34" s="49"/>
      <c r="BHC34" s="49"/>
      <c r="BHD34" s="49"/>
      <c r="BHE34" s="49"/>
      <c r="BHF34" s="49"/>
      <c r="BHG34" s="49"/>
      <c r="BHH34" s="49"/>
      <c r="BHI34" s="49"/>
      <c r="BHJ34" s="49"/>
      <c r="BHK34" s="49"/>
      <c r="BHL34" s="49"/>
      <c r="BHM34" s="49"/>
      <c r="BHN34" s="49"/>
      <c r="BHO34" s="49"/>
      <c r="BHP34" s="49"/>
      <c r="BHQ34" s="49"/>
      <c r="BHR34" s="49"/>
      <c r="BHS34" s="49"/>
      <c r="BHT34" s="49"/>
      <c r="BHU34" s="49"/>
      <c r="BHV34" s="49"/>
      <c r="BHW34" s="49"/>
      <c r="BHX34" s="49"/>
      <c r="BHY34" s="49"/>
      <c r="BHZ34" s="49"/>
      <c r="BIA34" s="49"/>
      <c r="BIB34" s="49"/>
      <c r="BIC34" s="49"/>
      <c r="BID34" s="49"/>
      <c r="BIE34" s="49"/>
      <c r="BIF34" s="49"/>
      <c r="BIG34" s="49"/>
      <c r="BIH34" s="49"/>
      <c r="BII34" s="49"/>
      <c r="BIJ34" s="49"/>
      <c r="BIK34" s="49"/>
      <c r="BIL34" s="49"/>
      <c r="BIM34" s="49"/>
      <c r="BIN34" s="49"/>
      <c r="BIO34" s="49"/>
      <c r="BIP34" s="49"/>
      <c r="BIQ34" s="49"/>
      <c r="BIR34" s="49"/>
      <c r="BIS34" s="49"/>
      <c r="BIT34" s="49"/>
      <c r="BIU34" s="49"/>
      <c r="BIV34" s="49"/>
      <c r="BIW34" s="49"/>
      <c r="BIX34" s="49"/>
      <c r="BIY34" s="49"/>
      <c r="BIZ34" s="49"/>
      <c r="BJA34" s="49"/>
      <c r="BJB34" s="49"/>
      <c r="BJC34" s="49"/>
      <c r="BJD34" s="49"/>
      <c r="BJE34" s="49"/>
      <c r="BJF34" s="49"/>
      <c r="BJG34" s="49"/>
      <c r="BJH34" s="49"/>
      <c r="BJI34" s="49"/>
      <c r="BJJ34" s="49"/>
      <c r="BJK34" s="49"/>
      <c r="BJL34" s="49"/>
      <c r="BJM34" s="49"/>
      <c r="BJN34" s="49"/>
      <c r="BJO34" s="49"/>
      <c r="BJP34" s="49"/>
      <c r="BJQ34" s="49"/>
      <c r="BJR34" s="49"/>
      <c r="BJS34" s="49"/>
      <c r="BJT34" s="49"/>
      <c r="BJU34" s="49"/>
      <c r="BJV34" s="49"/>
      <c r="BJW34" s="49"/>
      <c r="BJX34" s="49"/>
      <c r="BJY34" s="49"/>
      <c r="BJZ34" s="49"/>
      <c r="BKA34" s="49"/>
      <c r="BKB34" s="49"/>
      <c r="BKC34" s="49"/>
      <c r="BKD34" s="49"/>
      <c r="BKE34" s="49"/>
      <c r="BKF34" s="49"/>
      <c r="BKG34" s="49"/>
      <c r="BKH34" s="49"/>
      <c r="BKI34" s="49"/>
      <c r="BKJ34" s="49"/>
      <c r="BKK34" s="49"/>
      <c r="BKL34" s="49"/>
      <c r="BKM34" s="49"/>
      <c r="BKN34" s="49"/>
      <c r="BKO34" s="49"/>
      <c r="BKP34" s="49"/>
      <c r="BKQ34" s="49"/>
      <c r="BKR34" s="49"/>
      <c r="BKS34" s="49"/>
      <c r="BKT34" s="49"/>
      <c r="BKU34" s="49"/>
      <c r="BKV34" s="49"/>
      <c r="BKW34" s="49"/>
      <c r="BKX34" s="49"/>
      <c r="BKY34" s="49"/>
      <c r="BKZ34" s="49"/>
      <c r="BLA34" s="49"/>
      <c r="BLB34" s="49"/>
      <c r="BLC34" s="49"/>
      <c r="BLD34" s="49"/>
      <c r="BLE34" s="49"/>
      <c r="BLF34" s="49"/>
      <c r="BLG34" s="49"/>
      <c r="BLH34" s="49"/>
      <c r="BLI34" s="49"/>
      <c r="BLJ34" s="49"/>
      <c r="BLK34" s="49"/>
      <c r="BLL34" s="49"/>
      <c r="BLM34" s="49"/>
      <c r="BLN34" s="49"/>
      <c r="BLO34" s="49"/>
      <c r="BLP34" s="49"/>
      <c r="BLQ34" s="49"/>
      <c r="BLR34" s="49"/>
      <c r="BLS34" s="49"/>
      <c r="BLT34" s="49"/>
      <c r="BLU34" s="49"/>
      <c r="BLV34" s="49"/>
      <c r="BLW34" s="49"/>
      <c r="BLX34" s="49"/>
      <c r="BLY34" s="49"/>
      <c r="BLZ34" s="49"/>
      <c r="BMA34" s="49"/>
      <c r="BMB34" s="49"/>
      <c r="BMC34" s="49"/>
      <c r="BMD34" s="49"/>
      <c r="BME34" s="49"/>
      <c r="BMF34" s="49"/>
      <c r="BMG34" s="49"/>
      <c r="BMH34" s="49"/>
      <c r="BMI34" s="49"/>
      <c r="BMJ34" s="49"/>
      <c r="BMK34" s="49"/>
      <c r="BML34" s="49"/>
      <c r="BMM34" s="49"/>
      <c r="BMN34" s="49"/>
      <c r="BMO34" s="49"/>
      <c r="BMP34" s="49"/>
      <c r="BMQ34" s="49"/>
      <c r="BMR34" s="49"/>
      <c r="BMS34" s="49"/>
      <c r="BMT34" s="49"/>
      <c r="BMU34" s="49"/>
      <c r="BMV34" s="49"/>
      <c r="BMW34" s="49"/>
      <c r="BMX34" s="49"/>
      <c r="BMY34" s="49"/>
      <c r="BMZ34" s="49"/>
      <c r="BNA34" s="49"/>
      <c r="BNB34" s="49"/>
      <c r="BNC34" s="49"/>
      <c r="BND34" s="49"/>
      <c r="BNE34" s="49"/>
      <c r="BNF34" s="49"/>
      <c r="BNG34" s="49"/>
      <c r="BNH34" s="49"/>
      <c r="BNI34" s="49"/>
      <c r="BNJ34" s="49"/>
      <c r="BNK34" s="49"/>
      <c r="BNL34" s="49"/>
      <c r="BNM34" s="49"/>
      <c r="BNN34" s="49"/>
      <c r="BNO34" s="49"/>
      <c r="BNP34" s="49"/>
      <c r="BNQ34" s="49"/>
      <c r="BNR34" s="49"/>
      <c r="BNS34" s="49"/>
      <c r="BNT34" s="49"/>
      <c r="BNU34" s="49"/>
      <c r="BNV34" s="49"/>
      <c r="BNW34" s="49"/>
      <c r="BNX34" s="49"/>
      <c r="BNY34" s="49"/>
      <c r="BNZ34" s="49"/>
      <c r="BOA34" s="49"/>
      <c r="BOB34" s="49"/>
      <c r="BOC34" s="49"/>
      <c r="BOD34" s="49"/>
      <c r="BOE34" s="49"/>
      <c r="BOF34" s="49"/>
      <c r="BOG34" s="49"/>
      <c r="BOH34" s="49"/>
      <c r="BOI34" s="49"/>
      <c r="BOJ34" s="49"/>
      <c r="BOK34" s="49"/>
      <c r="BOL34" s="49"/>
      <c r="BOM34" s="49"/>
      <c r="BON34" s="49"/>
      <c r="BOO34" s="49"/>
      <c r="BOP34" s="49"/>
      <c r="BOQ34" s="49"/>
      <c r="BOR34" s="49"/>
      <c r="BOS34" s="49"/>
      <c r="BOT34" s="49"/>
      <c r="BOU34" s="49"/>
      <c r="BOV34" s="49"/>
      <c r="BOW34" s="49"/>
      <c r="BOX34" s="49"/>
      <c r="BOY34" s="49"/>
      <c r="BOZ34" s="49"/>
      <c r="BPA34" s="49"/>
      <c r="BPB34" s="49"/>
      <c r="BPC34" s="49"/>
      <c r="BPD34" s="49"/>
      <c r="BPE34" s="49"/>
      <c r="BPF34" s="49"/>
      <c r="BPG34" s="49"/>
      <c r="BPH34" s="49"/>
      <c r="BPI34" s="49"/>
      <c r="BPJ34" s="49"/>
      <c r="BPK34" s="49"/>
      <c r="BPL34" s="49"/>
      <c r="BPM34" s="49"/>
      <c r="BPN34" s="49"/>
      <c r="BPO34" s="49"/>
      <c r="BPP34" s="49"/>
      <c r="BPQ34" s="49"/>
      <c r="BPR34" s="49"/>
      <c r="BPS34" s="49"/>
      <c r="BPT34" s="49"/>
      <c r="BPU34" s="49"/>
      <c r="BPV34" s="49"/>
      <c r="BPW34" s="49"/>
      <c r="BPX34" s="49"/>
      <c r="BPY34" s="49"/>
      <c r="BPZ34" s="49"/>
      <c r="BQA34" s="49"/>
      <c r="BQB34" s="49"/>
      <c r="BQC34" s="49"/>
      <c r="BQD34" s="49"/>
      <c r="BQE34" s="49"/>
      <c r="BQF34" s="49"/>
      <c r="BQG34" s="49"/>
      <c r="BQH34" s="49"/>
      <c r="BQI34" s="49"/>
      <c r="BQJ34" s="49"/>
      <c r="BQK34" s="49"/>
      <c r="BQL34" s="49"/>
      <c r="BQM34" s="49"/>
      <c r="BQN34" s="49"/>
      <c r="BQO34" s="49"/>
      <c r="BQP34" s="49"/>
      <c r="BQQ34" s="49"/>
      <c r="BQR34" s="49"/>
      <c r="BQS34" s="49"/>
      <c r="BQT34" s="49"/>
      <c r="BQU34" s="49"/>
      <c r="BQV34" s="49"/>
      <c r="BQW34" s="49"/>
      <c r="BQX34" s="49"/>
      <c r="BQY34" s="49"/>
      <c r="BQZ34" s="49"/>
      <c r="BRA34" s="49"/>
      <c r="BRB34" s="49"/>
      <c r="BRC34" s="49"/>
      <c r="BRD34" s="49"/>
      <c r="BRE34" s="49"/>
      <c r="BRF34" s="49"/>
      <c r="BRG34" s="49"/>
      <c r="BRH34" s="49"/>
      <c r="BRI34" s="49"/>
      <c r="BRJ34" s="49"/>
      <c r="BRK34" s="49"/>
      <c r="BRL34" s="49"/>
      <c r="BRM34" s="49"/>
      <c r="BRN34" s="49"/>
      <c r="BRO34" s="49"/>
      <c r="BRP34" s="49"/>
      <c r="BRQ34" s="49"/>
      <c r="BRR34" s="49"/>
      <c r="BRS34" s="49"/>
      <c r="BRT34" s="49"/>
      <c r="BRU34" s="49"/>
      <c r="BRV34" s="49"/>
      <c r="BRW34" s="49"/>
      <c r="BRX34" s="49"/>
      <c r="BRY34" s="49"/>
      <c r="BRZ34" s="49"/>
      <c r="BSA34" s="49"/>
      <c r="BSB34" s="49"/>
      <c r="BSC34" s="49"/>
      <c r="BSD34" s="49"/>
      <c r="BSE34" s="49"/>
      <c r="BSF34" s="49"/>
      <c r="BSG34" s="49"/>
      <c r="BSH34" s="49"/>
      <c r="BSI34" s="49"/>
      <c r="BSJ34" s="49"/>
      <c r="BSK34" s="49"/>
      <c r="BSL34" s="49"/>
      <c r="BSM34" s="49"/>
      <c r="BSN34" s="49"/>
      <c r="BSO34" s="49"/>
      <c r="BSP34" s="49"/>
      <c r="BSQ34" s="49"/>
      <c r="BSR34" s="49"/>
      <c r="BSS34" s="49"/>
      <c r="BST34" s="49"/>
      <c r="BSU34" s="49"/>
      <c r="BSV34" s="49"/>
      <c r="BSW34" s="49"/>
      <c r="BSX34" s="49"/>
      <c r="BSY34" s="49"/>
      <c r="BSZ34" s="49"/>
      <c r="BTA34" s="49"/>
      <c r="BTB34" s="49"/>
      <c r="BTC34" s="49"/>
      <c r="BTD34" s="49"/>
      <c r="BTE34" s="49"/>
      <c r="BTF34" s="49"/>
      <c r="BTG34" s="49"/>
      <c r="BTH34" s="49"/>
      <c r="BTI34" s="49"/>
      <c r="BTJ34" s="49"/>
      <c r="BTK34" s="49"/>
      <c r="BTL34" s="49"/>
      <c r="BTM34" s="49"/>
      <c r="BTN34" s="49"/>
      <c r="BTO34" s="49"/>
      <c r="BTP34" s="49"/>
      <c r="BTQ34" s="49"/>
      <c r="BTR34" s="49"/>
      <c r="BTS34" s="49"/>
      <c r="BTT34" s="49"/>
      <c r="BTU34" s="49"/>
      <c r="BTV34" s="49"/>
      <c r="BTW34" s="49"/>
      <c r="BTX34" s="49"/>
      <c r="BTY34" s="49"/>
      <c r="BTZ34" s="49"/>
      <c r="BUA34" s="49"/>
      <c r="BUB34" s="49"/>
      <c r="BUC34" s="49"/>
      <c r="BUD34" s="49"/>
      <c r="BUE34" s="49"/>
      <c r="BUF34" s="49"/>
      <c r="BUG34" s="49"/>
      <c r="BUH34" s="49"/>
      <c r="BUI34" s="49"/>
      <c r="BUJ34" s="49"/>
      <c r="BUK34" s="49"/>
      <c r="BUL34" s="49"/>
      <c r="BUM34" s="49"/>
      <c r="BUN34" s="49"/>
      <c r="BUO34" s="49"/>
      <c r="BUP34" s="49"/>
      <c r="BUQ34" s="49"/>
      <c r="BUR34" s="49"/>
      <c r="BUS34" s="49"/>
      <c r="BUT34" s="49"/>
      <c r="BUU34" s="49"/>
      <c r="BUV34" s="49"/>
      <c r="BUW34" s="49"/>
      <c r="BUX34" s="49"/>
      <c r="BUY34" s="49"/>
      <c r="BUZ34" s="49"/>
      <c r="BVA34" s="49"/>
      <c r="BVB34" s="49"/>
      <c r="BVC34" s="49"/>
      <c r="BVD34" s="49"/>
      <c r="BVE34" s="49"/>
      <c r="BVF34" s="49"/>
      <c r="BVG34" s="49"/>
      <c r="BVH34" s="49"/>
      <c r="BVI34" s="49"/>
      <c r="BVJ34" s="49"/>
      <c r="BVK34" s="49"/>
      <c r="BVL34" s="49"/>
      <c r="BVM34" s="49"/>
      <c r="BVN34" s="49"/>
      <c r="BVO34" s="49"/>
      <c r="BVP34" s="49"/>
      <c r="BVQ34" s="49"/>
      <c r="BVR34" s="49"/>
      <c r="BVS34" s="49"/>
      <c r="BVT34" s="49"/>
      <c r="BVU34" s="49"/>
      <c r="BVV34" s="49"/>
      <c r="BVW34" s="49"/>
      <c r="BVX34" s="49"/>
      <c r="BVY34" s="49"/>
      <c r="BVZ34" s="49"/>
      <c r="BWA34" s="49"/>
      <c r="BWB34" s="49"/>
      <c r="BWC34" s="49"/>
      <c r="BWD34" s="49"/>
      <c r="BWE34" s="49"/>
      <c r="BWF34" s="49"/>
      <c r="BWG34" s="49"/>
      <c r="BWH34" s="49"/>
      <c r="BWI34" s="49"/>
      <c r="BWJ34" s="49"/>
      <c r="BWK34" s="49"/>
      <c r="BWL34" s="49"/>
      <c r="BWM34" s="49"/>
      <c r="BWN34" s="49"/>
      <c r="BWO34" s="49"/>
      <c r="BWP34" s="49"/>
      <c r="BWQ34" s="49"/>
      <c r="BWR34" s="49"/>
      <c r="BWS34" s="49"/>
      <c r="BWT34" s="49"/>
      <c r="BWU34" s="49"/>
      <c r="BWV34" s="49"/>
      <c r="BWW34" s="49"/>
      <c r="BWX34" s="49"/>
      <c r="BWY34" s="49"/>
      <c r="BWZ34" s="49"/>
      <c r="BXA34" s="49"/>
      <c r="BXB34" s="49"/>
      <c r="BXC34" s="49"/>
      <c r="BXD34" s="49"/>
      <c r="BXE34" s="49"/>
      <c r="BXF34" s="49"/>
      <c r="BXG34" s="49"/>
      <c r="BXH34" s="49"/>
      <c r="BXI34" s="49"/>
      <c r="BXJ34" s="49"/>
      <c r="BXK34" s="49"/>
      <c r="BXL34" s="49"/>
      <c r="BXM34" s="49"/>
      <c r="BXN34" s="49"/>
      <c r="BXO34" s="49"/>
      <c r="BXP34" s="49"/>
      <c r="BXQ34" s="49"/>
      <c r="BXR34" s="49"/>
      <c r="BXS34" s="49"/>
      <c r="BXT34" s="49"/>
      <c r="BXU34" s="49"/>
      <c r="BXV34" s="49"/>
      <c r="BXW34" s="49"/>
      <c r="BXX34" s="49"/>
      <c r="BXY34" s="49"/>
      <c r="BXZ34" s="49"/>
      <c r="BYA34" s="49"/>
      <c r="BYB34" s="49"/>
      <c r="BYC34" s="49"/>
      <c r="BYD34" s="49"/>
      <c r="BYE34" s="49"/>
      <c r="BYF34" s="49"/>
      <c r="BYG34" s="49"/>
      <c r="BYH34" s="49"/>
      <c r="BYI34" s="49"/>
      <c r="BYJ34" s="49"/>
      <c r="BYK34" s="49"/>
      <c r="BYL34" s="49"/>
      <c r="BYM34" s="49"/>
      <c r="BYN34" s="49"/>
      <c r="BYO34" s="49"/>
      <c r="BYP34" s="49"/>
      <c r="BYQ34" s="49"/>
      <c r="BYR34" s="49"/>
      <c r="BYS34" s="49"/>
      <c r="BYT34" s="49"/>
      <c r="BYU34" s="49"/>
      <c r="BYV34" s="49"/>
      <c r="BYW34" s="49"/>
      <c r="BYX34" s="49"/>
      <c r="BYY34" s="49"/>
      <c r="BYZ34" s="49"/>
      <c r="BZA34" s="49"/>
      <c r="BZB34" s="49"/>
      <c r="BZC34" s="49"/>
      <c r="BZD34" s="49"/>
      <c r="BZE34" s="49"/>
      <c r="BZF34" s="49"/>
      <c r="BZG34" s="49"/>
      <c r="BZH34" s="49"/>
      <c r="BZI34" s="49"/>
      <c r="BZJ34" s="49"/>
      <c r="BZK34" s="49"/>
      <c r="BZL34" s="49"/>
      <c r="BZM34" s="49"/>
      <c r="BZN34" s="49"/>
      <c r="BZO34" s="49"/>
      <c r="BZP34" s="49"/>
      <c r="BZQ34" s="49"/>
      <c r="BZR34" s="49"/>
      <c r="BZS34" s="49"/>
      <c r="BZT34" s="49"/>
      <c r="BZU34" s="49"/>
      <c r="BZV34" s="49"/>
      <c r="BZW34" s="49"/>
      <c r="BZX34" s="49"/>
      <c r="BZY34" s="49"/>
      <c r="BZZ34" s="49"/>
      <c r="CAA34" s="49"/>
      <c r="CAB34" s="49"/>
      <c r="CAC34" s="49"/>
      <c r="CAD34" s="49"/>
      <c r="CAE34" s="49"/>
      <c r="CAF34" s="49"/>
      <c r="CAG34" s="49"/>
      <c r="CAH34" s="49"/>
      <c r="CAI34" s="49"/>
      <c r="CAJ34" s="49"/>
      <c r="CAK34" s="49"/>
      <c r="CAL34" s="49"/>
      <c r="CAM34" s="49"/>
      <c r="CAN34" s="49"/>
      <c r="CAO34" s="49"/>
      <c r="CAP34" s="49"/>
      <c r="CAQ34" s="49"/>
      <c r="CAR34" s="49"/>
      <c r="CAS34" s="49"/>
      <c r="CAT34" s="49"/>
      <c r="CAU34" s="49"/>
      <c r="CAV34" s="49"/>
      <c r="CAW34" s="49"/>
      <c r="CAX34" s="49"/>
      <c r="CAY34" s="49"/>
      <c r="CAZ34" s="49"/>
      <c r="CBA34" s="49"/>
      <c r="CBB34" s="49"/>
      <c r="CBC34" s="49"/>
      <c r="CBD34" s="49"/>
      <c r="CBE34" s="49"/>
      <c r="CBF34" s="49"/>
      <c r="CBG34" s="49"/>
      <c r="CBH34" s="49"/>
      <c r="CBI34" s="49"/>
      <c r="CBJ34" s="49"/>
      <c r="CBK34" s="49"/>
      <c r="CBL34" s="49"/>
      <c r="CBM34" s="49"/>
      <c r="CBN34" s="49"/>
      <c r="CBO34" s="49"/>
      <c r="CBP34" s="49"/>
      <c r="CBQ34" s="49"/>
      <c r="CBR34" s="49"/>
      <c r="CBS34" s="49"/>
      <c r="CBT34" s="49"/>
      <c r="CBU34" s="49"/>
      <c r="CBV34" s="49"/>
      <c r="CBW34" s="49"/>
      <c r="CBX34" s="49"/>
      <c r="CBY34" s="49"/>
      <c r="CBZ34" s="49"/>
      <c r="CCA34" s="49"/>
      <c r="CCB34" s="49"/>
      <c r="CCC34" s="49"/>
      <c r="CCD34" s="49"/>
      <c r="CCE34" s="49"/>
      <c r="CCF34" s="49"/>
      <c r="CCG34" s="49"/>
      <c r="CCH34" s="49"/>
      <c r="CCI34" s="49"/>
      <c r="CCJ34" s="49"/>
      <c r="CCK34" s="49"/>
      <c r="CCL34" s="49"/>
      <c r="CCM34" s="49"/>
      <c r="CCN34" s="49"/>
      <c r="CCO34" s="49"/>
      <c r="CCP34" s="49"/>
      <c r="CCQ34" s="49"/>
      <c r="CCR34" s="49"/>
      <c r="CCS34" s="49"/>
      <c r="CCT34" s="49"/>
      <c r="CCU34" s="49"/>
      <c r="CCV34" s="49"/>
      <c r="CCW34" s="49"/>
      <c r="CCX34" s="49"/>
      <c r="CCY34" s="49"/>
      <c r="CCZ34" s="49"/>
      <c r="CDA34" s="49"/>
      <c r="CDB34" s="49"/>
      <c r="CDC34" s="49"/>
      <c r="CDD34" s="49"/>
      <c r="CDE34" s="49"/>
      <c r="CDF34" s="49"/>
      <c r="CDG34" s="49"/>
      <c r="CDH34" s="49"/>
      <c r="CDI34" s="49"/>
      <c r="CDJ34" s="49"/>
      <c r="CDK34" s="49"/>
      <c r="CDL34" s="49"/>
      <c r="CDM34" s="49"/>
      <c r="CDN34" s="49"/>
      <c r="CDO34" s="49"/>
      <c r="CDP34" s="49"/>
      <c r="CDQ34" s="49"/>
      <c r="CDR34" s="49"/>
      <c r="CDS34" s="49"/>
      <c r="CDT34" s="49"/>
      <c r="CDU34" s="49"/>
      <c r="CDV34" s="49"/>
      <c r="CDW34" s="49"/>
      <c r="CDX34" s="49"/>
      <c r="CDY34" s="49"/>
      <c r="CDZ34" s="49"/>
      <c r="CEA34" s="49"/>
      <c r="CEB34" s="49"/>
      <c r="CEC34" s="49"/>
      <c r="CED34" s="49"/>
      <c r="CEE34" s="49"/>
      <c r="CEF34" s="49"/>
      <c r="CEG34" s="49"/>
      <c r="CEH34" s="49"/>
      <c r="CEI34" s="49"/>
      <c r="CEJ34" s="49"/>
      <c r="CEK34" s="49"/>
      <c r="CEL34" s="49"/>
      <c r="CEM34" s="49"/>
      <c r="CEN34" s="49"/>
      <c r="CEO34" s="49"/>
      <c r="CEP34" s="49"/>
      <c r="CEQ34" s="49"/>
      <c r="CER34" s="49"/>
      <c r="CES34" s="49"/>
      <c r="CET34" s="49"/>
      <c r="CEU34" s="49"/>
      <c r="CEV34" s="49"/>
      <c r="CEW34" s="49"/>
      <c r="CEX34" s="49"/>
      <c r="CEY34" s="49"/>
      <c r="CEZ34" s="49"/>
      <c r="CFA34" s="49"/>
      <c r="CFB34" s="49"/>
      <c r="CFC34" s="49"/>
      <c r="CFD34" s="49"/>
      <c r="CFE34" s="49"/>
      <c r="CFF34" s="49"/>
      <c r="CFG34" s="49"/>
      <c r="CFH34" s="49"/>
      <c r="CFI34" s="49"/>
      <c r="CFJ34" s="49"/>
      <c r="CFK34" s="49"/>
      <c r="CFL34" s="49"/>
      <c r="CFM34" s="49"/>
      <c r="CFN34" s="49"/>
      <c r="CFO34" s="49"/>
      <c r="CFP34" s="49"/>
      <c r="CFQ34" s="49"/>
      <c r="CFR34" s="49"/>
      <c r="CFS34" s="49"/>
      <c r="CFT34" s="49"/>
      <c r="CFU34" s="49"/>
      <c r="CFV34" s="49"/>
      <c r="CFW34" s="49"/>
      <c r="CFX34" s="49"/>
      <c r="CFY34" s="49"/>
      <c r="CFZ34" s="49"/>
      <c r="CGA34" s="49"/>
      <c r="CGB34" s="49"/>
      <c r="CGC34" s="49"/>
      <c r="CGD34" s="49"/>
      <c r="CGE34" s="49"/>
      <c r="CGF34" s="49"/>
      <c r="CGG34" s="49"/>
      <c r="CGH34" s="49"/>
      <c r="CGI34" s="49"/>
      <c r="CGJ34" s="49"/>
      <c r="CGK34" s="49"/>
      <c r="CGL34" s="49"/>
      <c r="CGM34" s="49"/>
      <c r="CGN34" s="49"/>
      <c r="CGO34" s="49"/>
      <c r="CGP34" s="49"/>
      <c r="CGQ34" s="49"/>
      <c r="CGR34" s="49"/>
      <c r="CGS34" s="49"/>
      <c r="CGT34" s="49"/>
      <c r="CGU34" s="49"/>
      <c r="CGV34" s="49"/>
      <c r="CGW34" s="49"/>
      <c r="CGX34" s="49"/>
      <c r="CGY34" s="49"/>
      <c r="CGZ34" s="49"/>
      <c r="CHA34" s="49"/>
      <c r="CHB34" s="49"/>
      <c r="CHC34" s="49"/>
      <c r="CHD34" s="49"/>
      <c r="CHE34" s="49"/>
      <c r="CHF34" s="49"/>
      <c r="CHG34" s="49"/>
      <c r="CHH34" s="49"/>
      <c r="CHI34" s="49"/>
      <c r="CHJ34" s="49"/>
      <c r="CHK34" s="49"/>
      <c r="CHL34" s="49"/>
      <c r="CHM34" s="49"/>
      <c r="CHN34" s="49"/>
      <c r="CHO34" s="49"/>
      <c r="CHP34" s="49"/>
      <c r="CHQ34" s="49"/>
      <c r="CHR34" s="49"/>
      <c r="CHS34" s="49"/>
      <c r="CHT34" s="49"/>
      <c r="CHU34" s="49"/>
      <c r="CHV34" s="49"/>
      <c r="CHW34" s="49"/>
      <c r="CHX34" s="49"/>
      <c r="CHY34" s="49"/>
      <c r="CHZ34" s="49"/>
      <c r="CIA34" s="49"/>
      <c r="CIB34" s="49"/>
      <c r="CIC34" s="49"/>
      <c r="CID34" s="49"/>
      <c r="CIE34" s="49"/>
      <c r="CIF34" s="49"/>
      <c r="CIG34" s="49"/>
      <c r="CIH34" s="49"/>
      <c r="CII34" s="49"/>
      <c r="CIJ34" s="49"/>
      <c r="CIK34" s="49"/>
      <c r="CIL34" s="49"/>
      <c r="CIM34" s="49"/>
      <c r="CIN34" s="49"/>
      <c r="CIO34" s="49"/>
      <c r="CIP34" s="49"/>
      <c r="CIQ34" s="49"/>
      <c r="CIR34" s="49"/>
      <c r="CIS34" s="49"/>
      <c r="CIT34" s="49"/>
      <c r="CIU34" s="49"/>
      <c r="CIV34" s="49"/>
      <c r="CIW34" s="49"/>
      <c r="CIX34" s="49"/>
      <c r="CIY34" s="49"/>
      <c r="CIZ34" s="49"/>
      <c r="CJA34" s="49"/>
      <c r="CJB34" s="49"/>
      <c r="CJC34" s="49"/>
      <c r="CJD34" s="49"/>
      <c r="CJE34" s="49"/>
      <c r="CJF34" s="49"/>
      <c r="CJG34" s="49"/>
      <c r="CJH34" s="49"/>
      <c r="CJI34" s="49"/>
      <c r="CJJ34" s="49"/>
      <c r="CJK34" s="49"/>
      <c r="CJL34" s="49"/>
      <c r="CJM34" s="49"/>
      <c r="CJN34" s="49"/>
      <c r="CJO34" s="49"/>
      <c r="CJP34" s="49"/>
      <c r="CJQ34" s="49"/>
      <c r="CJR34" s="49"/>
      <c r="CJS34" s="49"/>
      <c r="CJT34" s="49"/>
      <c r="CJU34" s="49"/>
      <c r="CJV34" s="49"/>
      <c r="CJW34" s="49"/>
      <c r="CJX34" s="49"/>
      <c r="CJY34" s="49"/>
      <c r="CJZ34" s="49"/>
      <c r="CKA34" s="49"/>
      <c r="CKB34" s="49"/>
      <c r="CKC34" s="49"/>
      <c r="CKD34" s="49"/>
      <c r="CKE34" s="49"/>
      <c r="CKF34" s="49"/>
      <c r="CKG34" s="49"/>
      <c r="CKH34" s="49"/>
      <c r="CKI34" s="49"/>
      <c r="CKJ34" s="49"/>
      <c r="CKK34" s="49"/>
      <c r="CKL34" s="49"/>
      <c r="CKM34" s="49"/>
      <c r="CKN34" s="49"/>
      <c r="CKO34" s="49"/>
      <c r="CKP34" s="49"/>
      <c r="CKQ34" s="49"/>
      <c r="CKR34" s="49"/>
      <c r="CKS34" s="49"/>
      <c r="CKT34" s="49"/>
      <c r="CKU34" s="49"/>
      <c r="CKV34" s="49"/>
      <c r="CKW34" s="49"/>
      <c r="CKX34" s="49"/>
      <c r="CKY34" s="49"/>
      <c r="CKZ34" s="49"/>
      <c r="CLA34" s="49"/>
      <c r="CLB34" s="49"/>
      <c r="CLC34" s="49"/>
      <c r="CLD34" s="49"/>
      <c r="CLE34" s="49"/>
      <c r="CLF34" s="49"/>
      <c r="CLG34" s="49"/>
      <c r="CLH34" s="49"/>
      <c r="CLI34" s="49"/>
      <c r="CLJ34" s="49"/>
      <c r="CLK34" s="49"/>
      <c r="CLL34" s="49"/>
      <c r="CLM34" s="49"/>
      <c r="CLN34" s="49"/>
      <c r="CLO34" s="49"/>
      <c r="CLP34" s="49"/>
      <c r="CLQ34" s="49"/>
      <c r="CLR34" s="49"/>
      <c r="CLS34" s="49"/>
      <c r="CLT34" s="49"/>
      <c r="CLU34" s="49"/>
      <c r="CLV34" s="49"/>
      <c r="CLW34" s="49"/>
      <c r="CLX34" s="49"/>
      <c r="CLY34" s="49"/>
      <c r="CLZ34" s="49"/>
      <c r="CMA34" s="49"/>
      <c r="CMB34" s="49"/>
      <c r="CMC34" s="49"/>
      <c r="CMD34" s="49"/>
      <c r="CME34" s="49"/>
      <c r="CMF34" s="49"/>
      <c r="CMG34" s="49"/>
      <c r="CMH34" s="49"/>
      <c r="CMI34" s="49"/>
      <c r="CMJ34" s="49"/>
      <c r="CMK34" s="49"/>
      <c r="CML34" s="49"/>
      <c r="CMM34" s="49"/>
      <c r="CMN34" s="49"/>
      <c r="CMO34" s="49"/>
      <c r="CMP34" s="49"/>
      <c r="CMQ34" s="49"/>
      <c r="CMR34" s="49"/>
      <c r="CMS34" s="49"/>
      <c r="CMT34" s="49"/>
      <c r="CMU34" s="49"/>
      <c r="CMV34" s="49"/>
      <c r="CMW34" s="49"/>
      <c r="CMX34" s="49"/>
      <c r="CMY34" s="49"/>
      <c r="CMZ34" s="49"/>
      <c r="CNA34" s="49"/>
      <c r="CNB34" s="49"/>
      <c r="CNC34" s="49"/>
      <c r="CND34" s="49"/>
      <c r="CNE34" s="49"/>
      <c r="CNF34" s="49"/>
      <c r="CNG34" s="49"/>
      <c r="CNH34" s="49"/>
      <c r="CNI34" s="49"/>
      <c r="CNJ34" s="49"/>
      <c r="CNK34" s="49"/>
      <c r="CNL34" s="49"/>
      <c r="CNM34" s="49"/>
      <c r="CNN34" s="49"/>
      <c r="CNO34" s="49"/>
      <c r="CNP34" s="49"/>
      <c r="CNQ34" s="49"/>
      <c r="CNR34" s="49"/>
      <c r="CNS34" s="49"/>
      <c r="CNT34" s="49"/>
      <c r="CNU34" s="49"/>
      <c r="CNV34" s="49"/>
      <c r="CNW34" s="49"/>
      <c r="CNX34" s="49"/>
      <c r="CNY34" s="49"/>
      <c r="CNZ34" s="49"/>
      <c r="COA34" s="49"/>
      <c r="COB34" s="49"/>
      <c r="COC34" s="49"/>
      <c r="COD34" s="49"/>
      <c r="COE34" s="49"/>
      <c r="COF34" s="49"/>
      <c r="COG34" s="49"/>
      <c r="COH34" s="49"/>
      <c r="COI34" s="49"/>
      <c r="COJ34" s="49"/>
      <c r="COK34" s="49"/>
      <c r="COL34" s="49"/>
      <c r="COM34" s="49"/>
      <c r="CON34" s="49"/>
      <c r="COO34" s="49"/>
      <c r="COP34" s="49"/>
      <c r="COQ34" s="49"/>
      <c r="COR34" s="49"/>
      <c r="COS34" s="49"/>
      <c r="COT34" s="49"/>
      <c r="COU34" s="49"/>
      <c r="COV34" s="49"/>
      <c r="COW34" s="49"/>
      <c r="COX34" s="49"/>
      <c r="COY34" s="49"/>
      <c r="COZ34" s="49"/>
      <c r="CPA34" s="49"/>
      <c r="CPB34" s="49"/>
      <c r="CPC34" s="49"/>
      <c r="CPD34" s="49"/>
      <c r="CPE34" s="49"/>
      <c r="CPF34" s="49"/>
      <c r="CPG34" s="49"/>
      <c r="CPH34" s="49"/>
      <c r="CPI34" s="49"/>
      <c r="CPJ34" s="49"/>
      <c r="CPK34" s="49"/>
      <c r="CPL34" s="49"/>
      <c r="CPM34" s="49"/>
      <c r="CPN34" s="49"/>
      <c r="CPO34" s="49"/>
      <c r="CPP34" s="49"/>
      <c r="CPQ34" s="49"/>
      <c r="CPR34" s="49"/>
      <c r="CPS34" s="49"/>
      <c r="CPT34" s="49"/>
      <c r="CPU34" s="49"/>
      <c r="CPV34" s="49"/>
      <c r="CPW34" s="49"/>
      <c r="CPX34" s="49"/>
      <c r="CPY34" s="49"/>
      <c r="CPZ34" s="49"/>
      <c r="CQA34" s="49"/>
      <c r="CQB34" s="49"/>
      <c r="CQC34" s="49"/>
      <c r="CQD34" s="49"/>
      <c r="CQE34" s="49"/>
      <c r="CQF34" s="49"/>
      <c r="CQG34" s="49"/>
      <c r="CQH34" s="49"/>
      <c r="CQI34" s="49"/>
      <c r="CQJ34" s="49"/>
      <c r="CQK34" s="49"/>
      <c r="CQL34" s="49"/>
      <c r="CQM34" s="49"/>
      <c r="CQN34" s="49"/>
      <c r="CQO34" s="49"/>
      <c r="CQP34" s="49"/>
      <c r="CQQ34" s="49"/>
      <c r="CQR34" s="49"/>
      <c r="CQS34" s="49"/>
      <c r="CQT34" s="49"/>
      <c r="CQU34" s="49"/>
      <c r="CQV34" s="49"/>
      <c r="CQW34" s="49"/>
      <c r="CQX34" s="49"/>
      <c r="CQY34" s="49"/>
      <c r="CQZ34" s="49"/>
      <c r="CRA34" s="49"/>
      <c r="CRB34" s="49"/>
      <c r="CRC34" s="49"/>
      <c r="CRD34" s="49"/>
      <c r="CRE34" s="49"/>
      <c r="CRF34" s="49"/>
      <c r="CRG34" s="49"/>
      <c r="CRH34" s="49"/>
      <c r="CRI34" s="49"/>
      <c r="CRJ34" s="49"/>
      <c r="CRK34" s="49"/>
      <c r="CRL34" s="49"/>
      <c r="CRM34" s="49"/>
      <c r="CRN34" s="49"/>
      <c r="CRO34" s="49"/>
      <c r="CRP34" s="49"/>
      <c r="CRQ34" s="49"/>
      <c r="CRR34" s="49"/>
      <c r="CRS34" s="49"/>
      <c r="CRT34" s="49"/>
      <c r="CRU34" s="49"/>
      <c r="CRV34" s="49"/>
      <c r="CRW34" s="49"/>
      <c r="CRX34" s="49"/>
      <c r="CRY34" s="49"/>
      <c r="CRZ34" s="49"/>
      <c r="CSA34" s="49"/>
      <c r="CSB34" s="49"/>
      <c r="CSC34" s="49"/>
      <c r="CSD34" s="49"/>
      <c r="CSE34" s="49"/>
      <c r="CSF34" s="49"/>
      <c r="CSG34" s="49"/>
      <c r="CSH34" s="49"/>
      <c r="CSI34" s="49"/>
      <c r="CSJ34" s="49"/>
      <c r="CSK34" s="49"/>
      <c r="CSL34" s="49"/>
      <c r="CSM34" s="49"/>
      <c r="CSN34" s="49"/>
      <c r="CSO34" s="49"/>
      <c r="CSP34" s="49"/>
      <c r="CSQ34" s="49"/>
      <c r="CSR34" s="49"/>
      <c r="CSS34" s="49"/>
      <c r="CST34" s="49"/>
      <c r="CSU34" s="49"/>
      <c r="CSV34" s="49"/>
      <c r="CSW34" s="49"/>
      <c r="CSX34" s="49"/>
      <c r="CSY34" s="49"/>
      <c r="CSZ34" s="49"/>
      <c r="CTA34" s="49"/>
      <c r="CTB34" s="49"/>
      <c r="CTC34" s="49"/>
      <c r="CTD34" s="49"/>
      <c r="CTE34" s="49"/>
      <c r="CTF34" s="49"/>
      <c r="CTG34" s="49"/>
      <c r="CTH34" s="49"/>
      <c r="CTI34" s="49"/>
      <c r="CTJ34" s="49"/>
      <c r="CTK34" s="49"/>
      <c r="CTL34" s="49"/>
      <c r="CTM34" s="49"/>
      <c r="CTN34" s="49"/>
      <c r="CTO34" s="49"/>
      <c r="CTP34" s="49"/>
      <c r="CTQ34" s="49"/>
      <c r="CTR34" s="49"/>
      <c r="CTS34" s="49"/>
      <c r="CTT34" s="49"/>
      <c r="CTU34" s="49"/>
      <c r="CTV34" s="49"/>
      <c r="CTW34" s="49"/>
      <c r="CTX34" s="49"/>
      <c r="CTY34" s="49"/>
      <c r="CTZ34" s="49"/>
      <c r="CUA34" s="49"/>
      <c r="CUB34" s="49"/>
      <c r="CUC34" s="49"/>
      <c r="CUD34" s="49"/>
      <c r="CUE34" s="49"/>
      <c r="CUF34" s="49"/>
      <c r="CUG34" s="49"/>
      <c r="CUH34" s="49"/>
      <c r="CUI34" s="49"/>
      <c r="CUJ34" s="49"/>
      <c r="CUK34" s="49"/>
      <c r="CUL34" s="49"/>
      <c r="CUM34" s="49"/>
      <c r="CUN34" s="49"/>
      <c r="CUO34" s="49"/>
      <c r="CUP34" s="49"/>
      <c r="CUQ34" s="49"/>
      <c r="CUR34" s="49"/>
      <c r="CUS34" s="49"/>
      <c r="CUT34" s="49"/>
      <c r="CUU34" s="49"/>
      <c r="CUV34" s="49"/>
      <c r="CUW34" s="49"/>
      <c r="CUX34" s="49"/>
      <c r="CUY34" s="49"/>
      <c r="CUZ34" s="49"/>
      <c r="CVA34" s="49"/>
      <c r="CVB34" s="49"/>
      <c r="CVC34" s="49"/>
      <c r="CVD34" s="49"/>
      <c r="CVE34" s="49"/>
      <c r="CVF34" s="49"/>
      <c r="CVG34" s="49"/>
      <c r="CVH34" s="49"/>
      <c r="CVI34" s="49"/>
      <c r="CVJ34" s="49"/>
      <c r="CVK34" s="49"/>
      <c r="CVL34" s="49"/>
      <c r="CVM34" s="49"/>
      <c r="CVN34" s="49"/>
      <c r="CVO34" s="49"/>
      <c r="CVP34" s="49"/>
      <c r="CVQ34" s="49"/>
      <c r="CVR34" s="49"/>
      <c r="CVS34" s="49"/>
      <c r="CVT34" s="49"/>
      <c r="CVU34" s="49"/>
      <c r="CVV34" s="49"/>
      <c r="CVW34" s="49"/>
      <c r="CVX34" s="49"/>
      <c r="CVY34" s="49"/>
      <c r="CVZ34" s="49"/>
      <c r="CWA34" s="49"/>
      <c r="CWB34" s="49"/>
      <c r="CWC34" s="49"/>
      <c r="CWD34" s="49"/>
      <c r="CWE34" s="49"/>
      <c r="CWF34" s="49"/>
      <c r="CWG34" s="49"/>
      <c r="CWH34" s="49"/>
      <c r="CWI34" s="49"/>
      <c r="CWJ34" s="49"/>
      <c r="CWK34" s="49"/>
      <c r="CWL34" s="49"/>
      <c r="CWM34" s="49"/>
      <c r="CWN34" s="49"/>
      <c r="CWO34" s="49"/>
      <c r="CWP34" s="49"/>
      <c r="CWQ34" s="49"/>
      <c r="CWR34" s="49"/>
      <c r="CWS34" s="49"/>
      <c r="CWT34" s="49"/>
      <c r="CWU34" s="49"/>
      <c r="CWV34" s="49"/>
      <c r="CWW34" s="49"/>
      <c r="CWX34" s="49"/>
      <c r="CWY34" s="49"/>
      <c r="CWZ34" s="49"/>
      <c r="CXA34" s="49"/>
      <c r="CXB34" s="49"/>
      <c r="CXC34" s="49"/>
      <c r="CXD34" s="49"/>
      <c r="CXE34" s="49"/>
      <c r="CXF34" s="49"/>
      <c r="CXG34" s="49"/>
      <c r="CXH34" s="49"/>
      <c r="CXI34" s="49"/>
      <c r="CXJ34" s="49"/>
      <c r="CXK34" s="49"/>
      <c r="CXL34" s="49"/>
      <c r="CXM34" s="49"/>
      <c r="CXN34" s="49"/>
      <c r="CXO34" s="49"/>
      <c r="CXP34" s="49"/>
      <c r="CXQ34" s="49"/>
      <c r="CXR34" s="49"/>
      <c r="CXS34" s="49"/>
      <c r="CXT34" s="49"/>
      <c r="CXU34" s="49"/>
      <c r="CXV34" s="49"/>
      <c r="CXW34" s="49"/>
      <c r="CXX34" s="49"/>
      <c r="CXY34" s="49"/>
      <c r="CXZ34" s="49"/>
      <c r="CYA34" s="49"/>
      <c r="CYB34" s="49"/>
      <c r="CYC34" s="49"/>
      <c r="CYD34" s="49"/>
      <c r="CYE34" s="49"/>
      <c r="CYF34" s="49"/>
      <c r="CYG34" s="49"/>
      <c r="CYH34" s="49"/>
      <c r="CYI34" s="49"/>
      <c r="CYJ34" s="49"/>
      <c r="CYK34" s="49"/>
      <c r="CYL34" s="49"/>
      <c r="CYM34" s="49"/>
      <c r="CYN34" s="49"/>
      <c r="CYO34" s="49"/>
      <c r="CYP34" s="49"/>
      <c r="CYQ34" s="49"/>
      <c r="CYR34" s="49"/>
      <c r="CYS34" s="49"/>
      <c r="CYT34" s="49"/>
      <c r="CYU34" s="49"/>
      <c r="CYV34" s="49"/>
      <c r="CYW34" s="49"/>
      <c r="CYX34" s="49"/>
      <c r="CYY34" s="49"/>
      <c r="CYZ34" s="49"/>
      <c r="CZA34" s="49"/>
      <c r="CZB34" s="49"/>
      <c r="CZC34" s="49"/>
      <c r="CZD34" s="49"/>
      <c r="CZE34" s="49"/>
      <c r="CZF34" s="49"/>
      <c r="CZG34" s="49"/>
      <c r="CZH34" s="49"/>
      <c r="CZI34" s="49"/>
      <c r="CZJ34" s="49"/>
      <c r="CZK34" s="49"/>
      <c r="CZL34" s="49"/>
      <c r="CZM34" s="49"/>
      <c r="CZN34" s="49"/>
      <c r="CZO34" s="49"/>
      <c r="CZP34" s="49"/>
      <c r="CZQ34" s="49"/>
      <c r="CZR34" s="49"/>
      <c r="CZS34" s="49"/>
      <c r="CZT34" s="49"/>
      <c r="CZU34" s="49"/>
      <c r="CZV34" s="49"/>
      <c r="CZW34" s="49"/>
      <c r="CZX34" s="49"/>
      <c r="CZY34" s="49"/>
      <c r="CZZ34" s="49"/>
      <c r="DAA34" s="49"/>
      <c r="DAB34" s="49"/>
      <c r="DAC34" s="49"/>
      <c r="DAD34" s="49"/>
      <c r="DAE34" s="49"/>
      <c r="DAF34" s="49"/>
      <c r="DAG34" s="49"/>
      <c r="DAH34" s="49"/>
      <c r="DAI34" s="49"/>
      <c r="DAJ34" s="49"/>
      <c r="DAK34" s="49"/>
      <c r="DAL34" s="49"/>
      <c r="DAM34" s="49"/>
      <c r="DAN34" s="49"/>
      <c r="DAO34" s="49"/>
      <c r="DAP34" s="49"/>
      <c r="DAQ34" s="49"/>
      <c r="DAR34" s="49"/>
      <c r="DAS34" s="49"/>
      <c r="DAT34" s="49"/>
      <c r="DAU34" s="49"/>
      <c r="DAV34" s="49"/>
      <c r="DAW34" s="49"/>
      <c r="DAX34" s="49"/>
      <c r="DAY34" s="49"/>
      <c r="DAZ34" s="49"/>
      <c r="DBA34" s="49"/>
      <c r="DBB34" s="49"/>
      <c r="DBC34" s="49"/>
      <c r="DBD34" s="49"/>
      <c r="DBE34" s="49"/>
      <c r="DBF34" s="49"/>
      <c r="DBG34" s="49"/>
      <c r="DBH34" s="49"/>
      <c r="DBI34" s="49"/>
      <c r="DBJ34" s="49"/>
      <c r="DBK34" s="49"/>
      <c r="DBL34" s="49"/>
      <c r="DBM34" s="49"/>
      <c r="DBN34" s="49"/>
      <c r="DBO34" s="49"/>
      <c r="DBP34" s="49"/>
      <c r="DBQ34" s="49"/>
      <c r="DBR34" s="49"/>
      <c r="DBS34" s="49"/>
      <c r="DBT34" s="49"/>
      <c r="DBU34" s="49"/>
      <c r="DBV34" s="49"/>
      <c r="DBW34" s="49"/>
      <c r="DBX34" s="49"/>
      <c r="DBY34" s="49"/>
      <c r="DBZ34" s="49"/>
      <c r="DCA34" s="49"/>
      <c r="DCB34" s="49"/>
      <c r="DCC34" s="49"/>
      <c r="DCD34" s="49"/>
      <c r="DCE34" s="49"/>
      <c r="DCF34" s="49"/>
      <c r="DCG34" s="49"/>
      <c r="DCH34" s="49"/>
      <c r="DCI34" s="49"/>
      <c r="DCJ34" s="49"/>
      <c r="DCK34" s="49"/>
      <c r="DCL34" s="49"/>
      <c r="DCM34" s="49"/>
      <c r="DCN34" s="49"/>
      <c r="DCO34" s="49"/>
      <c r="DCP34" s="49"/>
      <c r="DCQ34" s="49"/>
      <c r="DCR34" s="49"/>
      <c r="DCS34" s="49"/>
      <c r="DCT34" s="49"/>
      <c r="DCU34" s="49"/>
      <c r="DCV34" s="49"/>
      <c r="DCW34" s="49"/>
      <c r="DCX34" s="49"/>
      <c r="DCY34" s="49"/>
      <c r="DCZ34" s="49"/>
      <c r="DDA34" s="49"/>
      <c r="DDB34" s="49"/>
      <c r="DDC34" s="49"/>
      <c r="DDD34" s="49"/>
      <c r="DDE34" s="49"/>
      <c r="DDF34" s="49"/>
      <c r="DDG34" s="49"/>
      <c r="DDH34" s="49"/>
      <c r="DDI34" s="49"/>
      <c r="DDJ34" s="49"/>
      <c r="DDK34" s="49"/>
      <c r="DDL34" s="49"/>
      <c r="DDM34" s="49"/>
      <c r="DDN34" s="49"/>
      <c r="DDO34" s="49"/>
      <c r="DDP34" s="49"/>
      <c r="DDQ34" s="49"/>
      <c r="DDR34" s="49"/>
      <c r="DDS34" s="49"/>
      <c r="DDT34" s="49"/>
      <c r="DDU34" s="49"/>
      <c r="DDV34" s="49"/>
      <c r="DDW34" s="49"/>
      <c r="DDX34" s="49"/>
      <c r="DDY34" s="49"/>
      <c r="DDZ34" s="49"/>
      <c r="DEA34" s="49"/>
      <c r="DEB34" s="49"/>
      <c r="DEC34" s="49"/>
      <c r="DED34" s="49"/>
      <c r="DEE34" s="49"/>
      <c r="DEF34" s="49"/>
      <c r="DEG34" s="49"/>
      <c r="DEH34" s="49"/>
      <c r="DEI34" s="49"/>
      <c r="DEJ34" s="49"/>
      <c r="DEK34" s="49"/>
      <c r="DEL34" s="49"/>
      <c r="DEM34" s="49"/>
      <c r="DEN34" s="49"/>
      <c r="DEO34" s="49"/>
      <c r="DEP34" s="49"/>
      <c r="DEQ34" s="49"/>
      <c r="DER34" s="49"/>
      <c r="DES34" s="49"/>
      <c r="DET34" s="49"/>
      <c r="DEU34" s="49"/>
      <c r="DEV34" s="49"/>
      <c r="DEW34" s="49"/>
      <c r="DEX34" s="49"/>
      <c r="DEY34" s="49"/>
      <c r="DEZ34" s="49"/>
      <c r="DFA34" s="49"/>
      <c r="DFB34" s="49"/>
      <c r="DFC34" s="49"/>
      <c r="DFD34" s="49"/>
      <c r="DFE34" s="49"/>
      <c r="DFF34" s="49"/>
      <c r="DFG34" s="49"/>
      <c r="DFH34" s="49"/>
      <c r="DFI34" s="49"/>
      <c r="DFJ34" s="49"/>
      <c r="DFK34" s="49"/>
      <c r="DFL34" s="49"/>
      <c r="DFM34" s="49"/>
      <c r="DFN34" s="49"/>
      <c r="DFO34" s="49"/>
      <c r="DFP34" s="49"/>
      <c r="DFQ34" s="49"/>
      <c r="DFR34" s="49"/>
      <c r="DFS34" s="49"/>
      <c r="DFT34" s="49"/>
      <c r="DFU34" s="49"/>
      <c r="DFV34" s="49"/>
      <c r="DFW34" s="49"/>
      <c r="DFX34" s="49"/>
      <c r="DFY34" s="49"/>
      <c r="DFZ34" s="49"/>
      <c r="DGA34" s="49"/>
      <c r="DGB34" s="49"/>
      <c r="DGC34" s="49"/>
      <c r="DGD34" s="49"/>
      <c r="DGE34" s="49"/>
      <c r="DGF34" s="49"/>
      <c r="DGG34" s="49"/>
      <c r="DGH34" s="49"/>
      <c r="DGI34" s="49"/>
      <c r="DGJ34" s="49"/>
      <c r="DGK34" s="49"/>
      <c r="DGL34" s="49"/>
      <c r="DGM34" s="49"/>
      <c r="DGN34" s="49"/>
      <c r="DGO34" s="49"/>
      <c r="DGP34" s="49"/>
      <c r="DGQ34" s="49"/>
      <c r="DGR34" s="49"/>
      <c r="DGS34" s="49"/>
      <c r="DGT34" s="49"/>
      <c r="DGU34" s="49"/>
      <c r="DGV34" s="49"/>
      <c r="DGW34" s="49"/>
      <c r="DGX34" s="49"/>
      <c r="DGY34" s="49"/>
      <c r="DGZ34" s="49"/>
      <c r="DHA34" s="49"/>
      <c r="DHB34" s="49"/>
      <c r="DHC34" s="49"/>
      <c r="DHD34" s="49"/>
      <c r="DHE34" s="49"/>
      <c r="DHF34" s="49"/>
      <c r="DHG34" s="49"/>
      <c r="DHH34" s="49"/>
      <c r="DHI34" s="49"/>
      <c r="DHJ34" s="49"/>
      <c r="DHK34" s="49"/>
      <c r="DHL34" s="49"/>
      <c r="DHM34" s="49"/>
      <c r="DHN34" s="49"/>
      <c r="DHO34" s="49"/>
      <c r="DHP34" s="49"/>
      <c r="DHQ34" s="49"/>
      <c r="DHR34" s="49"/>
      <c r="DHS34" s="49"/>
      <c r="DHT34" s="49"/>
      <c r="DHU34" s="49"/>
      <c r="DHV34" s="49"/>
      <c r="DHW34" s="49"/>
      <c r="DHX34" s="49"/>
      <c r="DHY34" s="49"/>
      <c r="DHZ34" s="49"/>
      <c r="DIA34" s="49"/>
      <c r="DIB34" s="49"/>
      <c r="DIC34" s="49"/>
      <c r="DID34" s="49"/>
      <c r="DIE34" s="49"/>
      <c r="DIF34" s="49"/>
      <c r="DIG34" s="49"/>
      <c r="DIH34" s="49"/>
      <c r="DII34" s="49"/>
      <c r="DIJ34" s="49"/>
      <c r="DIK34" s="49"/>
      <c r="DIL34" s="49"/>
      <c r="DIM34" s="49"/>
      <c r="DIN34" s="49"/>
      <c r="DIO34" s="49"/>
      <c r="DIP34" s="49"/>
      <c r="DIQ34" s="49"/>
      <c r="DIR34" s="49"/>
      <c r="DIS34" s="49"/>
      <c r="DIT34" s="49"/>
      <c r="DIU34" s="49"/>
      <c r="DIV34" s="49"/>
      <c r="DIW34" s="49"/>
      <c r="DIX34" s="49"/>
      <c r="DIY34" s="49"/>
      <c r="DIZ34" s="49"/>
      <c r="DJA34" s="49"/>
      <c r="DJB34" s="49"/>
      <c r="DJC34" s="49"/>
      <c r="DJD34" s="49"/>
      <c r="DJE34" s="49"/>
      <c r="DJF34" s="49"/>
      <c r="DJG34" s="49"/>
      <c r="DJH34" s="49"/>
      <c r="DJI34" s="49"/>
      <c r="DJJ34" s="49"/>
      <c r="DJK34" s="49"/>
      <c r="DJL34" s="49"/>
      <c r="DJM34" s="49"/>
      <c r="DJN34" s="49"/>
      <c r="DJO34" s="49"/>
      <c r="DJP34" s="49"/>
      <c r="DJQ34" s="49"/>
      <c r="DJR34" s="49"/>
      <c r="DJS34" s="49"/>
      <c r="DJT34" s="49"/>
      <c r="DJU34" s="49"/>
      <c r="DJV34" s="49"/>
      <c r="DJW34" s="49"/>
      <c r="DJX34" s="49"/>
      <c r="DJY34" s="49"/>
      <c r="DJZ34" s="49"/>
      <c r="DKA34" s="49"/>
      <c r="DKB34" s="49"/>
      <c r="DKC34" s="49"/>
      <c r="DKD34" s="49"/>
      <c r="DKE34" s="49"/>
      <c r="DKF34" s="49"/>
      <c r="DKG34" s="49"/>
      <c r="DKH34" s="49"/>
      <c r="DKI34" s="49"/>
      <c r="DKJ34" s="49"/>
      <c r="DKK34" s="49"/>
      <c r="DKL34" s="49"/>
      <c r="DKM34" s="49"/>
      <c r="DKN34" s="49"/>
      <c r="DKO34" s="49"/>
      <c r="DKP34" s="49"/>
      <c r="DKQ34" s="49"/>
      <c r="DKR34" s="49"/>
      <c r="DKS34" s="49"/>
      <c r="DKT34" s="49"/>
      <c r="DKU34" s="49"/>
      <c r="DKV34" s="49"/>
      <c r="DKW34" s="49"/>
      <c r="DKX34" s="49"/>
      <c r="DKY34" s="49"/>
      <c r="DKZ34" s="49"/>
      <c r="DLA34" s="49"/>
      <c r="DLB34" s="49"/>
      <c r="DLC34" s="49"/>
      <c r="DLD34" s="49"/>
      <c r="DLE34" s="49"/>
      <c r="DLF34" s="49"/>
      <c r="DLG34" s="49"/>
      <c r="DLH34" s="49"/>
      <c r="DLI34" s="49"/>
      <c r="DLJ34" s="49"/>
      <c r="DLK34" s="49"/>
      <c r="DLL34" s="49"/>
      <c r="DLM34" s="49"/>
      <c r="DLN34" s="49"/>
      <c r="DLO34" s="49"/>
      <c r="DLP34" s="49"/>
      <c r="DLQ34" s="49"/>
      <c r="DLR34" s="49"/>
      <c r="DLS34" s="49"/>
      <c r="DLT34" s="49"/>
      <c r="DLU34" s="49"/>
      <c r="DLV34" s="49"/>
      <c r="DLW34" s="49"/>
      <c r="DLX34" s="49"/>
      <c r="DLY34" s="49"/>
      <c r="DLZ34" s="49"/>
      <c r="DMA34" s="49"/>
      <c r="DMB34" s="49"/>
      <c r="DMC34" s="49"/>
      <c r="DMD34" s="49"/>
      <c r="DME34" s="49"/>
      <c r="DMF34" s="49"/>
      <c r="DMG34" s="49"/>
      <c r="DMH34" s="49"/>
      <c r="DMI34" s="49"/>
      <c r="DMJ34" s="49"/>
      <c r="DMK34" s="49"/>
      <c r="DML34" s="49"/>
      <c r="DMM34" s="49"/>
      <c r="DMN34" s="49"/>
      <c r="DMO34" s="49"/>
      <c r="DMP34" s="49"/>
      <c r="DMQ34" s="49"/>
      <c r="DMR34" s="49"/>
      <c r="DMS34" s="49"/>
      <c r="DMT34" s="49"/>
      <c r="DMU34" s="49"/>
      <c r="DMV34" s="49"/>
      <c r="DMW34" s="49"/>
      <c r="DMX34" s="49"/>
      <c r="DMY34" s="49"/>
      <c r="DMZ34" s="49"/>
      <c r="DNA34" s="49"/>
      <c r="DNB34" s="49"/>
      <c r="DNC34" s="49"/>
      <c r="DND34" s="49"/>
      <c r="DNE34" s="49"/>
      <c r="DNF34" s="49"/>
      <c r="DNG34" s="49"/>
      <c r="DNH34" s="49"/>
      <c r="DNI34" s="49"/>
      <c r="DNJ34" s="49"/>
      <c r="DNK34" s="49"/>
      <c r="DNL34" s="49"/>
      <c r="DNM34" s="49"/>
      <c r="DNN34" s="49"/>
      <c r="DNO34" s="49"/>
      <c r="DNP34" s="49"/>
      <c r="DNQ34" s="49"/>
      <c r="DNR34" s="49"/>
      <c r="DNS34" s="49"/>
      <c r="DNT34" s="49"/>
      <c r="DNU34" s="49"/>
      <c r="DNV34" s="49"/>
      <c r="DNW34" s="49"/>
      <c r="DNX34" s="49"/>
      <c r="DNY34" s="49"/>
      <c r="DNZ34" s="49"/>
      <c r="DOA34" s="49"/>
      <c r="DOB34" s="49"/>
      <c r="DOC34" s="49"/>
      <c r="DOD34" s="49"/>
      <c r="DOE34" s="49"/>
      <c r="DOF34" s="49"/>
      <c r="DOG34" s="49"/>
      <c r="DOH34" s="49"/>
      <c r="DOI34" s="49"/>
      <c r="DOJ34" s="49"/>
      <c r="DOK34" s="49"/>
      <c r="DOL34" s="49"/>
      <c r="DOM34" s="49"/>
      <c r="DON34" s="49"/>
      <c r="DOO34" s="49"/>
      <c r="DOP34" s="49"/>
      <c r="DOQ34" s="49"/>
      <c r="DOR34" s="49"/>
      <c r="DOS34" s="49"/>
      <c r="DOT34" s="49"/>
      <c r="DOU34" s="49"/>
      <c r="DOV34" s="49"/>
      <c r="DOW34" s="49"/>
      <c r="DOX34" s="49"/>
      <c r="DOY34" s="49"/>
      <c r="DOZ34" s="49"/>
      <c r="DPA34" s="49"/>
      <c r="DPB34" s="49"/>
      <c r="DPC34" s="49"/>
      <c r="DPD34" s="49"/>
      <c r="DPE34" s="49"/>
      <c r="DPF34" s="49"/>
      <c r="DPG34" s="49"/>
      <c r="DPH34" s="49"/>
      <c r="DPI34" s="49"/>
      <c r="DPJ34" s="49"/>
      <c r="DPK34" s="49"/>
      <c r="DPL34" s="49"/>
      <c r="DPM34" s="49"/>
      <c r="DPN34" s="49"/>
      <c r="DPO34" s="49"/>
      <c r="DPP34" s="49"/>
      <c r="DPQ34" s="49"/>
      <c r="DPR34" s="49"/>
      <c r="DPS34" s="49"/>
      <c r="DPT34" s="49"/>
      <c r="DPU34" s="49"/>
      <c r="DPV34" s="49"/>
      <c r="DPW34" s="49"/>
      <c r="DPX34" s="49"/>
      <c r="DPY34" s="49"/>
      <c r="DPZ34" s="49"/>
      <c r="DQA34" s="49"/>
      <c r="DQB34" s="49"/>
      <c r="DQC34" s="49"/>
      <c r="DQD34" s="49"/>
      <c r="DQE34" s="49"/>
      <c r="DQF34" s="49"/>
      <c r="DQG34" s="49"/>
      <c r="DQH34" s="49"/>
      <c r="DQI34" s="49"/>
      <c r="DQJ34" s="49"/>
      <c r="DQK34" s="49"/>
      <c r="DQL34" s="49"/>
      <c r="DQM34" s="49"/>
      <c r="DQN34" s="49"/>
      <c r="DQO34" s="49"/>
      <c r="DQP34" s="49"/>
      <c r="DQQ34" s="49"/>
      <c r="DQR34" s="49"/>
      <c r="DQS34" s="49"/>
      <c r="DQT34" s="49"/>
      <c r="DQU34" s="49"/>
      <c r="DQV34" s="49"/>
      <c r="DQW34" s="49"/>
      <c r="DQX34" s="49"/>
      <c r="DQY34" s="49"/>
      <c r="DQZ34" s="49"/>
      <c r="DRA34" s="49"/>
      <c r="DRB34" s="49"/>
      <c r="DRC34" s="49"/>
      <c r="DRD34" s="49"/>
      <c r="DRE34" s="49"/>
      <c r="DRF34" s="49"/>
      <c r="DRG34" s="49"/>
      <c r="DRH34" s="49"/>
      <c r="DRI34" s="49"/>
      <c r="DRJ34" s="49"/>
      <c r="DRK34" s="49"/>
      <c r="DRL34" s="49"/>
      <c r="DRM34" s="49"/>
      <c r="DRN34" s="49"/>
      <c r="DRO34" s="49"/>
      <c r="DRP34" s="49"/>
      <c r="DRQ34" s="49"/>
      <c r="DRR34" s="49"/>
      <c r="DRS34" s="49"/>
      <c r="DRT34" s="49"/>
      <c r="DRU34" s="49"/>
      <c r="DRV34" s="49"/>
      <c r="DRW34" s="49"/>
      <c r="DRX34" s="49"/>
      <c r="DRY34" s="49"/>
      <c r="DRZ34" s="49"/>
      <c r="DSA34" s="49"/>
      <c r="DSB34" s="49"/>
      <c r="DSC34" s="49"/>
      <c r="DSD34" s="49"/>
      <c r="DSE34" s="49"/>
      <c r="DSF34" s="49"/>
      <c r="DSG34" s="49"/>
      <c r="DSH34" s="49"/>
      <c r="DSI34" s="49"/>
      <c r="DSJ34" s="49"/>
      <c r="DSK34" s="49"/>
      <c r="DSL34" s="49"/>
      <c r="DSM34" s="49"/>
      <c r="DSN34" s="49"/>
      <c r="DSO34" s="49"/>
      <c r="DSP34" s="49"/>
      <c r="DSQ34" s="49"/>
      <c r="DSR34" s="49"/>
      <c r="DSS34" s="49"/>
      <c r="DST34" s="49"/>
      <c r="DSU34" s="49"/>
      <c r="DSV34" s="49"/>
      <c r="DSW34" s="49"/>
      <c r="DSX34" s="49"/>
      <c r="DSY34" s="49"/>
      <c r="DSZ34" s="49"/>
      <c r="DTA34" s="49"/>
      <c r="DTB34" s="49"/>
      <c r="DTC34" s="49"/>
      <c r="DTD34" s="49"/>
      <c r="DTE34" s="49"/>
      <c r="DTF34" s="49"/>
      <c r="DTG34" s="49"/>
      <c r="DTH34" s="49"/>
      <c r="DTI34" s="49"/>
      <c r="DTJ34" s="49"/>
      <c r="DTK34" s="49"/>
      <c r="DTL34" s="49"/>
      <c r="DTM34" s="49"/>
      <c r="DTN34" s="49"/>
      <c r="DTO34" s="49"/>
      <c r="DTP34" s="49"/>
      <c r="DTQ34" s="49"/>
      <c r="DTR34" s="49"/>
      <c r="DTS34" s="49"/>
      <c r="DTT34" s="49"/>
      <c r="DTU34" s="49"/>
      <c r="DTV34" s="49"/>
      <c r="DTW34" s="49"/>
      <c r="DTX34" s="49"/>
      <c r="DTY34" s="49"/>
      <c r="DTZ34" s="49"/>
      <c r="DUA34" s="49"/>
      <c r="DUB34" s="49"/>
      <c r="DUC34" s="49"/>
      <c r="DUD34" s="49"/>
      <c r="DUE34" s="49"/>
      <c r="DUF34" s="49"/>
      <c r="DUG34" s="49"/>
      <c r="DUH34" s="49"/>
      <c r="DUI34" s="49"/>
      <c r="DUJ34" s="49"/>
      <c r="DUK34" s="49"/>
      <c r="DUL34" s="49"/>
      <c r="DUM34" s="49"/>
      <c r="DUN34" s="49"/>
      <c r="DUO34" s="49"/>
      <c r="DUP34" s="49"/>
      <c r="DUQ34" s="49"/>
      <c r="DUR34" s="49"/>
      <c r="DUS34" s="49"/>
      <c r="DUT34" s="49"/>
      <c r="DUU34" s="49"/>
      <c r="DUV34" s="49"/>
      <c r="DUW34" s="49"/>
      <c r="DUX34" s="49"/>
      <c r="DUY34" s="49"/>
      <c r="DUZ34" s="49"/>
      <c r="DVA34" s="49"/>
      <c r="DVB34" s="49"/>
      <c r="DVC34" s="49"/>
      <c r="DVD34" s="49"/>
      <c r="DVE34" s="49"/>
      <c r="DVF34" s="49"/>
      <c r="DVG34" s="49"/>
      <c r="DVH34" s="49"/>
      <c r="DVI34" s="49"/>
      <c r="DVJ34" s="49"/>
      <c r="DVK34" s="49"/>
      <c r="DVL34" s="49"/>
      <c r="DVM34" s="49"/>
      <c r="DVN34" s="49"/>
      <c r="DVO34" s="49"/>
      <c r="DVP34" s="49"/>
      <c r="DVQ34" s="49"/>
      <c r="DVR34" s="49"/>
      <c r="DVS34" s="49"/>
      <c r="DVT34" s="49"/>
      <c r="DVU34" s="49"/>
      <c r="DVV34" s="49"/>
      <c r="DVW34" s="49"/>
      <c r="DVX34" s="49"/>
      <c r="DVY34" s="49"/>
      <c r="DVZ34" s="49"/>
      <c r="DWA34" s="49"/>
      <c r="DWB34" s="49"/>
      <c r="DWC34" s="49"/>
      <c r="DWD34" s="49"/>
      <c r="DWE34" s="49"/>
      <c r="DWF34" s="49"/>
      <c r="DWG34" s="49"/>
      <c r="DWH34" s="49"/>
      <c r="DWI34" s="49"/>
      <c r="DWJ34" s="49"/>
      <c r="DWK34" s="49"/>
      <c r="DWL34" s="49"/>
      <c r="DWM34" s="49"/>
      <c r="DWN34" s="49"/>
      <c r="DWO34" s="49"/>
      <c r="DWP34" s="49"/>
      <c r="DWQ34" s="49"/>
      <c r="DWR34" s="49"/>
      <c r="DWS34" s="49"/>
      <c r="DWT34" s="49"/>
      <c r="DWU34" s="49"/>
      <c r="DWV34" s="49"/>
      <c r="DWW34" s="49"/>
      <c r="DWX34" s="49"/>
      <c r="DWY34" s="49"/>
      <c r="DWZ34" s="49"/>
      <c r="DXA34" s="49"/>
      <c r="DXB34" s="49"/>
      <c r="DXC34" s="49"/>
      <c r="DXD34" s="49"/>
      <c r="DXE34" s="49"/>
      <c r="DXF34" s="49"/>
      <c r="DXG34" s="49"/>
      <c r="DXH34" s="49"/>
      <c r="DXI34" s="49"/>
      <c r="DXJ34" s="49"/>
      <c r="DXK34" s="49"/>
      <c r="DXL34" s="49"/>
      <c r="DXM34" s="49"/>
      <c r="DXN34" s="49"/>
      <c r="DXO34" s="49"/>
      <c r="DXP34" s="49"/>
      <c r="DXQ34" s="49"/>
      <c r="DXR34" s="49"/>
      <c r="DXS34" s="49"/>
      <c r="DXT34" s="49"/>
      <c r="DXU34" s="49"/>
      <c r="DXV34" s="49"/>
      <c r="DXW34" s="49"/>
      <c r="DXX34" s="49"/>
      <c r="DXY34" s="49"/>
      <c r="DXZ34" s="49"/>
      <c r="DYA34" s="49"/>
      <c r="DYB34" s="49"/>
      <c r="DYC34" s="49"/>
      <c r="DYD34" s="49"/>
      <c r="DYE34" s="49"/>
      <c r="DYF34" s="49"/>
      <c r="DYG34" s="49"/>
      <c r="DYH34" s="49"/>
      <c r="DYI34" s="49"/>
      <c r="DYJ34" s="49"/>
      <c r="DYK34" s="49"/>
      <c r="DYL34" s="49"/>
      <c r="DYM34" s="49"/>
      <c r="DYN34" s="49"/>
      <c r="DYO34" s="49"/>
      <c r="DYP34" s="49"/>
      <c r="DYQ34" s="49"/>
      <c r="DYR34" s="49"/>
      <c r="DYS34" s="49"/>
      <c r="DYT34" s="49"/>
      <c r="DYU34" s="49"/>
      <c r="DYV34" s="49"/>
      <c r="DYW34" s="49"/>
      <c r="DYX34" s="49"/>
      <c r="DYY34" s="49"/>
      <c r="DYZ34" s="49"/>
      <c r="DZA34" s="49"/>
      <c r="DZB34" s="49"/>
      <c r="DZC34" s="49"/>
      <c r="DZD34" s="49"/>
      <c r="DZE34" s="49"/>
      <c r="DZF34" s="49"/>
      <c r="DZG34" s="49"/>
      <c r="DZH34" s="49"/>
      <c r="DZI34" s="49"/>
      <c r="DZJ34" s="49"/>
      <c r="DZK34" s="49"/>
      <c r="DZL34" s="49"/>
      <c r="DZM34" s="49"/>
      <c r="DZN34" s="49"/>
      <c r="DZO34" s="49"/>
      <c r="DZP34" s="49"/>
      <c r="DZQ34" s="49"/>
      <c r="DZR34" s="49"/>
      <c r="DZS34" s="49"/>
      <c r="DZT34" s="49"/>
      <c r="DZU34" s="49"/>
      <c r="DZV34" s="49"/>
      <c r="DZW34" s="49"/>
      <c r="DZX34" s="49"/>
      <c r="DZY34" s="49"/>
      <c r="DZZ34" s="49"/>
      <c r="EAA34" s="49"/>
      <c r="EAB34" s="49"/>
      <c r="EAC34" s="49"/>
      <c r="EAD34" s="49"/>
      <c r="EAE34" s="49"/>
      <c r="EAF34" s="49"/>
      <c r="EAG34" s="49"/>
      <c r="EAH34" s="49"/>
      <c r="EAI34" s="49"/>
      <c r="EAJ34" s="49"/>
      <c r="EAK34" s="49"/>
      <c r="EAL34" s="49"/>
      <c r="EAM34" s="49"/>
      <c r="EAN34" s="49"/>
      <c r="EAO34" s="49"/>
      <c r="EAP34" s="49"/>
      <c r="EAQ34" s="49"/>
      <c r="EAR34" s="49"/>
      <c r="EAS34" s="49"/>
      <c r="EAT34" s="49"/>
      <c r="EAU34" s="49"/>
      <c r="EAV34" s="49"/>
      <c r="EAW34" s="49"/>
      <c r="EAX34" s="49"/>
      <c r="EAY34" s="49"/>
      <c r="EAZ34" s="49"/>
      <c r="EBA34" s="49"/>
      <c r="EBB34" s="49"/>
      <c r="EBC34" s="49"/>
      <c r="EBD34" s="49"/>
      <c r="EBE34" s="49"/>
      <c r="EBF34" s="49"/>
      <c r="EBG34" s="49"/>
      <c r="EBH34" s="49"/>
      <c r="EBI34" s="49"/>
      <c r="EBJ34" s="49"/>
      <c r="EBK34" s="49"/>
      <c r="EBL34" s="49"/>
      <c r="EBM34" s="49"/>
      <c r="EBN34" s="49"/>
      <c r="EBO34" s="49"/>
      <c r="EBP34" s="49"/>
      <c r="EBQ34" s="49"/>
      <c r="EBR34" s="49"/>
      <c r="EBS34" s="49"/>
      <c r="EBT34" s="49"/>
      <c r="EBU34" s="49"/>
      <c r="EBV34" s="49"/>
      <c r="EBW34" s="49"/>
      <c r="EBX34" s="49"/>
      <c r="EBY34" s="49"/>
      <c r="EBZ34" s="49"/>
      <c r="ECA34" s="49"/>
      <c r="ECB34" s="49"/>
      <c r="ECC34" s="49"/>
      <c r="ECD34" s="49"/>
      <c r="ECE34" s="49"/>
      <c r="ECF34" s="49"/>
      <c r="ECG34" s="49"/>
      <c r="ECH34" s="49"/>
      <c r="ECI34" s="49"/>
      <c r="ECJ34" s="49"/>
      <c r="ECK34" s="49"/>
      <c r="ECL34" s="49"/>
      <c r="ECM34" s="49"/>
      <c r="ECN34" s="49"/>
      <c r="ECO34" s="49"/>
      <c r="ECP34" s="49"/>
      <c r="ECQ34" s="49"/>
      <c r="ECR34" s="49"/>
      <c r="ECS34" s="49"/>
      <c r="ECT34" s="49"/>
      <c r="ECU34" s="49"/>
      <c r="ECV34" s="49"/>
      <c r="ECW34" s="49"/>
      <c r="ECX34" s="49"/>
      <c r="ECY34" s="49"/>
      <c r="ECZ34" s="49"/>
      <c r="EDA34" s="49"/>
      <c r="EDB34" s="49"/>
      <c r="EDC34" s="49"/>
      <c r="EDD34" s="49"/>
      <c r="EDE34" s="49"/>
      <c r="EDF34" s="49"/>
      <c r="EDG34" s="49"/>
      <c r="EDH34" s="49"/>
      <c r="EDI34" s="49"/>
      <c r="EDJ34" s="49"/>
      <c r="EDK34" s="49"/>
      <c r="EDL34" s="49"/>
      <c r="EDM34" s="49"/>
      <c r="EDN34" s="49"/>
      <c r="EDO34" s="49"/>
      <c r="EDP34" s="49"/>
      <c r="EDQ34" s="49"/>
      <c r="EDR34" s="49"/>
      <c r="EDS34" s="49"/>
      <c r="EDT34" s="49"/>
      <c r="EDU34" s="49"/>
      <c r="EDV34" s="49"/>
      <c r="EDW34" s="49"/>
      <c r="EDX34" s="49"/>
      <c r="EDY34" s="49"/>
      <c r="EDZ34" s="49"/>
      <c r="EEA34" s="49"/>
      <c r="EEB34" s="49"/>
      <c r="EEC34" s="49"/>
      <c r="EED34" s="49"/>
      <c r="EEE34" s="49"/>
      <c r="EEF34" s="49"/>
      <c r="EEG34" s="49"/>
      <c r="EEH34" s="49"/>
      <c r="EEI34" s="49"/>
      <c r="EEJ34" s="49"/>
      <c r="EEK34" s="49"/>
      <c r="EEL34" s="49"/>
      <c r="EEM34" s="49"/>
      <c r="EEN34" s="49"/>
      <c r="EEO34" s="49"/>
      <c r="EEP34" s="49"/>
      <c r="EEQ34" s="49"/>
      <c r="EER34" s="49"/>
      <c r="EES34" s="49"/>
      <c r="EET34" s="49"/>
      <c r="EEU34" s="49"/>
      <c r="EEV34" s="49"/>
      <c r="EEW34" s="49"/>
      <c r="EEX34" s="49"/>
      <c r="EEY34" s="49"/>
      <c r="EEZ34" s="49"/>
      <c r="EFA34" s="49"/>
      <c r="EFB34" s="49"/>
      <c r="EFC34" s="49"/>
      <c r="EFD34" s="49"/>
      <c r="EFE34" s="49"/>
      <c r="EFF34" s="49"/>
      <c r="EFG34" s="49"/>
      <c r="EFH34" s="49"/>
      <c r="EFI34" s="49"/>
      <c r="EFJ34" s="49"/>
      <c r="EFK34" s="49"/>
      <c r="EFL34" s="49"/>
      <c r="EFM34" s="49"/>
      <c r="EFN34" s="49"/>
      <c r="EFO34" s="49"/>
      <c r="EFP34" s="49"/>
      <c r="EFQ34" s="49"/>
      <c r="EFR34" s="49"/>
      <c r="EFS34" s="49"/>
      <c r="EFT34" s="49"/>
      <c r="EFU34" s="49"/>
      <c r="EFV34" s="49"/>
      <c r="EFW34" s="49"/>
      <c r="EFX34" s="49"/>
      <c r="EFY34" s="49"/>
      <c r="EFZ34" s="49"/>
      <c r="EGA34" s="49"/>
      <c r="EGB34" s="49"/>
      <c r="EGC34" s="49"/>
      <c r="EGD34" s="49"/>
      <c r="EGE34" s="49"/>
      <c r="EGF34" s="49"/>
      <c r="EGG34" s="49"/>
      <c r="EGH34" s="49"/>
      <c r="EGI34" s="49"/>
      <c r="EGJ34" s="49"/>
      <c r="EGK34" s="49"/>
      <c r="EGL34" s="49"/>
      <c r="EGM34" s="49"/>
      <c r="EGN34" s="49"/>
      <c r="EGO34" s="49"/>
      <c r="EGP34" s="49"/>
      <c r="EGQ34" s="49"/>
      <c r="EGR34" s="49"/>
      <c r="EGS34" s="49"/>
      <c r="EGT34" s="49"/>
      <c r="EGU34" s="49"/>
      <c r="EGV34" s="49"/>
      <c r="EGW34" s="49"/>
      <c r="EGX34" s="49"/>
      <c r="EGY34" s="49"/>
      <c r="EGZ34" s="49"/>
      <c r="EHA34" s="49"/>
      <c r="EHB34" s="49"/>
      <c r="EHC34" s="49"/>
      <c r="EHD34" s="49"/>
      <c r="EHE34" s="49"/>
      <c r="EHF34" s="49"/>
      <c r="EHG34" s="49"/>
      <c r="EHH34" s="49"/>
      <c r="EHI34" s="49"/>
      <c r="EHJ34" s="49"/>
      <c r="EHK34" s="49"/>
      <c r="EHL34" s="49"/>
      <c r="EHM34" s="49"/>
      <c r="EHN34" s="49"/>
      <c r="EHO34" s="49"/>
      <c r="EHP34" s="49"/>
      <c r="EHQ34" s="49"/>
      <c r="EHR34" s="49"/>
      <c r="EHS34" s="49"/>
      <c r="EHT34" s="49"/>
      <c r="EHU34" s="49"/>
      <c r="EHV34" s="49"/>
      <c r="EHW34" s="49"/>
      <c r="EHX34" s="49"/>
      <c r="EHY34" s="49"/>
      <c r="EHZ34" s="49"/>
      <c r="EIA34" s="49"/>
      <c r="EIB34" s="49"/>
      <c r="EIC34" s="49"/>
      <c r="EID34" s="49"/>
      <c r="EIE34" s="49"/>
      <c r="EIF34" s="49"/>
      <c r="EIG34" s="49"/>
      <c r="EIH34" s="49"/>
      <c r="EII34" s="49"/>
      <c r="EIJ34" s="49"/>
      <c r="EIK34" s="49"/>
      <c r="EIL34" s="49"/>
      <c r="EIM34" s="49"/>
      <c r="EIN34" s="49"/>
      <c r="EIO34" s="49"/>
      <c r="EIP34" s="49"/>
      <c r="EIQ34" s="49"/>
      <c r="EIR34" s="49"/>
      <c r="EIS34" s="49"/>
      <c r="EIT34" s="49"/>
      <c r="EIU34" s="49"/>
      <c r="EIV34" s="49"/>
      <c r="EIW34" s="49"/>
      <c r="EIX34" s="49"/>
      <c r="EIY34" s="49"/>
      <c r="EIZ34" s="49"/>
      <c r="EJA34" s="49"/>
      <c r="EJB34" s="49"/>
      <c r="EJC34" s="49"/>
      <c r="EJD34" s="49"/>
      <c r="EJE34" s="49"/>
      <c r="EJF34" s="49"/>
      <c r="EJG34" s="49"/>
      <c r="EJH34" s="49"/>
      <c r="EJI34" s="49"/>
      <c r="EJJ34" s="49"/>
      <c r="EJK34" s="49"/>
      <c r="EJL34" s="49"/>
      <c r="EJM34" s="49"/>
      <c r="EJN34" s="49"/>
      <c r="EJO34" s="49"/>
      <c r="EJP34" s="49"/>
      <c r="EJQ34" s="49"/>
      <c r="EJR34" s="49"/>
      <c r="EJS34" s="49"/>
      <c r="EJT34" s="49"/>
      <c r="EJU34" s="49"/>
      <c r="EJV34" s="49"/>
      <c r="EJW34" s="49"/>
      <c r="EJX34" s="49"/>
      <c r="EJY34" s="49"/>
      <c r="EJZ34" s="49"/>
      <c r="EKA34" s="49"/>
      <c r="EKB34" s="49"/>
      <c r="EKC34" s="49"/>
      <c r="EKD34" s="49"/>
      <c r="EKE34" s="49"/>
      <c r="EKF34" s="49"/>
      <c r="EKG34" s="49"/>
      <c r="EKH34" s="49"/>
      <c r="EKI34" s="49"/>
      <c r="EKJ34" s="49"/>
      <c r="EKK34" s="49"/>
      <c r="EKL34" s="49"/>
      <c r="EKM34" s="49"/>
      <c r="EKN34" s="49"/>
      <c r="EKO34" s="49"/>
      <c r="EKP34" s="49"/>
      <c r="EKQ34" s="49"/>
      <c r="EKR34" s="49"/>
      <c r="EKS34" s="49"/>
      <c r="EKT34" s="49"/>
      <c r="EKU34" s="49"/>
      <c r="EKV34" s="49"/>
      <c r="EKW34" s="49"/>
      <c r="EKX34" s="49"/>
      <c r="EKY34" s="49"/>
      <c r="EKZ34" s="49"/>
      <c r="ELA34" s="49"/>
      <c r="ELB34" s="49"/>
      <c r="ELC34" s="49"/>
      <c r="ELD34" s="49"/>
      <c r="ELE34" s="49"/>
      <c r="ELF34" s="49"/>
      <c r="ELG34" s="49"/>
      <c r="ELH34" s="49"/>
      <c r="ELI34" s="49"/>
      <c r="ELJ34" s="49"/>
      <c r="ELK34" s="49"/>
      <c r="ELL34" s="49"/>
      <c r="ELM34" s="49"/>
      <c r="ELN34" s="49"/>
      <c r="ELO34" s="49"/>
      <c r="ELP34" s="49"/>
      <c r="ELQ34" s="49"/>
      <c r="ELR34" s="49"/>
      <c r="ELS34" s="49"/>
      <c r="ELT34" s="49"/>
      <c r="ELU34" s="49"/>
      <c r="ELV34" s="49"/>
      <c r="ELW34" s="49"/>
      <c r="ELX34" s="49"/>
      <c r="ELY34" s="49"/>
      <c r="ELZ34" s="49"/>
      <c r="EMA34" s="49"/>
      <c r="EMB34" s="49"/>
      <c r="EMC34" s="49"/>
      <c r="EMD34" s="49"/>
      <c r="EME34" s="49"/>
      <c r="EMF34" s="49"/>
      <c r="EMG34" s="49"/>
      <c r="EMH34" s="49"/>
      <c r="EMI34" s="49"/>
      <c r="EMJ34" s="49"/>
      <c r="EMK34" s="49"/>
      <c r="EML34" s="49"/>
      <c r="EMM34" s="49"/>
      <c r="EMN34" s="49"/>
      <c r="EMO34" s="49"/>
      <c r="EMP34" s="49"/>
      <c r="EMQ34" s="49"/>
      <c r="EMR34" s="49"/>
      <c r="EMS34" s="49"/>
      <c r="EMT34" s="49"/>
      <c r="EMU34" s="49"/>
      <c r="EMV34" s="49"/>
      <c r="EMW34" s="49"/>
      <c r="EMX34" s="49"/>
      <c r="EMY34" s="49"/>
      <c r="EMZ34" s="49"/>
      <c r="ENA34" s="49"/>
      <c r="ENB34" s="49"/>
      <c r="ENC34" s="49"/>
      <c r="END34" s="49"/>
      <c r="ENE34" s="49"/>
      <c r="ENF34" s="49"/>
      <c r="ENG34" s="49"/>
      <c r="ENH34" s="49"/>
      <c r="ENI34" s="49"/>
      <c r="ENJ34" s="49"/>
      <c r="ENK34" s="49"/>
      <c r="ENL34" s="49"/>
      <c r="ENM34" s="49"/>
      <c r="ENN34" s="49"/>
      <c r="ENO34" s="49"/>
      <c r="ENP34" s="49"/>
      <c r="ENQ34" s="49"/>
      <c r="ENR34" s="49"/>
      <c r="ENS34" s="49"/>
      <c r="ENT34" s="49"/>
      <c r="ENU34" s="49"/>
      <c r="ENV34" s="49"/>
      <c r="ENW34" s="49"/>
      <c r="ENX34" s="49"/>
      <c r="ENY34" s="49"/>
      <c r="ENZ34" s="49"/>
      <c r="EOA34" s="49"/>
      <c r="EOB34" s="49"/>
      <c r="EOC34" s="49"/>
      <c r="EOD34" s="49"/>
      <c r="EOE34" s="49"/>
      <c r="EOF34" s="49"/>
      <c r="EOG34" s="49"/>
      <c r="EOH34" s="49"/>
      <c r="EOI34" s="49"/>
      <c r="EOJ34" s="49"/>
      <c r="EOK34" s="49"/>
      <c r="EOL34" s="49"/>
      <c r="EOM34" s="49"/>
      <c r="EON34" s="49"/>
      <c r="EOO34" s="49"/>
      <c r="EOP34" s="49"/>
      <c r="EOQ34" s="49"/>
      <c r="EOR34" s="49"/>
      <c r="EOS34" s="49"/>
      <c r="EOT34" s="49"/>
      <c r="EOU34" s="49"/>
      <c r="EOV34" s="49"/>
      <c r="EOW34" s="49"/>
      <c r="EOX34" s="49"/>
      <c r="EOY34" s="49"/>
      <c r="EOZ34" s="49"/>
      <c r="EPA34" s="49"/>
      <c r="EPB34" s="49"/>
      <c r="EPC34" s="49"/>
      <c r="EPD34" s="49"/>
      <c r="EPE34" s="49"/>
      <c r="EPF34" s="49"/>
      <c r="EPG34" s="49"/>
      <c r="EPH34" s="49"/>
      <c r="EPI34" s="49"/>
      <c r="EPJ34" s="49"/>
      <c r="EPK34" s="49"/>
      <c r="EPL34" s="49"/>
      <c r="EPM34" s="49"/>
      <c r="EPN34" s="49"/>
      <c r="EPO34" s="49"/>
      <c r="EPP34" s="49"/>
      <c r="EPQ34" s="49"/>
      <c r="EPR34" s="49"/>
      <c r="EPS34" s="49"/>
      <c r="EPT34" s="49"/>
      <c r="EPU34" s="49"/>
      <c r="EPV34" s="49"/>
      <c r="EPW34" s="49"/>
      <c r="EPX34" s="49"/>
      <c r="EPY34" s="49"/>
      <c r="EPZ34" s="49"/>
      <c r="EQA34" s="49"/>
      <c r="EQB34" s="49"/>
      <c r="EQC34" s="49"/>
      <c r="EQD34" s="49"/>
      <c r="EQE34" s="49"/>
      <c r="EQF34" s="49"/>
      <c r="EQG34" s="49"/>
      <c r="EQH34" s="49"/>
      <c r="EQI34" s="49"/>
      <c r="EQJ34" s="49"/>
      <c r="EQK34" s="49"/>
      <c r="EQL34" s="49"/>
      <c r="EQM34" s="49"/>
      <c r="EQN34" s="49"/>
      <c r="EQO34" s="49"/>
      <c r="EQP34" s="49"/>
      <c r="EQQ34" s="49"/>
      <c r="EQR34" s="49"/>
      <c r="EQS34" s="49"/>
      <c r="EQT34" s="49"/>
      <c r="EQU34" s="49"/>
      <c r="EQV34" s="49"/>
      <c r="EQW34" s="49"/>
      <c r="EQX34" s="49"/>
      <c r="EQY34" s="49"/>
      <c r="EQZ34" s="49"/>
      <c r="ERA34" s="49"/>
      <c r="ERB34" s="49"/>
      <c r="ERC34" s="49"/>
      <c r="ERD34" s="49"/>
      <c r="ERE34" s="49"/>
      <c r="ERF34" s="49"/>
      <c r="ERG34" s="49"/>
      <c r="ERH34" s="49"/>
      <c r="ERI34" s="49"/>
      <c r="ERJ34" s="49"/>
      <c r="ERK34" s="49"/>
      <c r="ERL34" s="49"/>
      <c r="ERM34" s="49"/>
      <c r="ERN34" s="49"/>
      <c r="ERO34" s="49"/>
      <c r="ERP34" s="49"/>
      <c r="ERQ34" s="49"/>
      <c r="ERR34" s="49"/>
      <c r="ERS34" s="49"/>
      <c r="ERT34" s="49"/>
      <c r="ERU34" s="49"/>
      <c r="ERV34" s="49"/>
      <c r="ERW34" s="49"/>
      <c r="ERX34" s="49"/>
      <c r="ERY34" s="49"/>
      <c r="ERZ34" s="49"/>
      <c r="ESA34" s="49"/>
      <c r="ESB34" s="49"/>
      <c r="ESC34" s="49"/>
      <c r="ESD34" s="49"/>
      <c r="ESE34" s="49"/>
      <c r="ESF34" s="49"/>
      <c r="ESG34" s="49"/>
      <c r="ESH34" s="49"/>
      <c r="ESI34" s="49"/>
      <c r="ESJ34" s="49"/>
      <c r="ESK34" s="49"/>
      <c r="ESL34" s="49"/>
      <c r="ESM34" s="49"/>
      <c r="ESN34" s="49"/>
      <c r="ESO34" s="49"/>
      <c r="ESP34" s="49"/>
      <c r="ESQ34" s="49"/>
      <c r="ESR34" s="49"/>
      <c r="ESS34" s="49"/>
      <c r="EST34" s="49"/>
      <c r="ESU34" s="49"/>
      <c r="ESV34" s="49"/>
      <c r="ESW34" s="49"/>
      <c r="ESX34" s="49"/>
      <c r="ESY34" s="49"/>
      <c r="ESZ34" s="49"/>
      <c r="ETA34" s="49"/>
      <c r="ETB34" s="49"/>
      <c r="ETC34" s="49"/>
      <c r="ETD34" s="49"/>
      <c r="ETE34" s="49"/>
      <c r="ETF34" s="49"/>
      <c r="ETG34" s="49"/>
      <c r="ETH34" s="49"/>
      <c r="ETI34" s="49"/>
      <c r="ETJ34" s="49"/>
      <c r="ETK34" s="49"/>
      <c r="ETL34" s="49"/>
      <c r="ETM34" s="49"/>
      <c r="ETN34" s="49"/>
      <c r="ETO34" s="49"/>
      <c r="ETP34" s="49"/>
      <c r="ETQ34" s="49"/>
      <c r="ETR34" s="49"/>
      <c r="ETS34" s="49"/>
      <c r="ETT34" s="49"/>
      <c r="ETU34" s="49"/>
      <c r="ETV34" s="49"/>
      <c r="ETW34" s="49"/>
      <c r="ETX34" s="49"/>
      <c r="ETY34" s="49"/>
      <c r="ETZ34" s="49"/>
      <c r="EUA34" s="49"/>
      <c r="EUB34" s="49"/>
      <c r="EUC34" s="49"/>
      <c r="EUD34" s="49"/>
      <c r="EUE34" s="49"/>
      <c r="EUF34" s="49"/>
      <c r="EUG34" s="49"/>
      <c r="EUH34" s="49"/>
      <c r="EUI34" s="49"/>
      <c r="EUJ34" s="49"/>
      <c r="EUK34" s="49"/>
      <c r="EUL34" s="49"/>
      <c r="EUM34" s="49"/>
      <c r="EUN34" s="49"/>
      <c r="EUO34" s="49"/>
      <c r="EUP34" s="49"/>
      <c r="EUQ34" s="49"/>
      <c r="EUR34" s="49"/>
      <c r="EUS34" s="49"/>
      <c r="EUT34" s="49"/>
      <c r="EUU34" s="49"/>
      <c r="EUV34" s="49"/>
      <c r="EUW34" s="49"/>
      <c r="EUX34" s="49"/>
      <c r="EUY34" s="49"/>
      <c r="EUZ34" s="49"/>
      <c r="EVA34" s="49"/>
      <c r="EVB34" s="49"/>
      <c r="EVC34" s="49"/>
      <c r="EVD34" s="49"/>
      <c r="EVE34" s="49"/>
      <c r="EVF34" s="49"/>
      <c r="EVG34" s="49"/>
      <c r="EVH34" s="49"/>
      <c r="EVI34" s="49"/>
      <c r="EVJ34" s="49"/>
      <c r="EVK34" s="49"/>
      <c r="EVL34" s="49"/>
      <c r="EVM34" s="49"/>
      <c r="EVN34" s="49"/>
      <c r="EVO34" s="49"/>
      <c r="EVP34" s="49"/>
      <c r="EVQ34" s="49"/>
      <c r="EVR34" s="49"/>
      <c r="EVS34" s="49"/>
      <c r="EVT34" s="49"/>
      <c r="EVU34" s="49"/>
      <c r="EVV34" s="49"/>
      <c r="EVW34" s="49"/>
      <c r="EVX34" s="49"/>
      <c r="EVY34" s="49"/>
      <c r="EVZ34" s="49"/>
      <c r="EWA34" s="49"/>
      <c r="EWB34" s="49"/>
      <c r="EWC34" s="49"/>
      <c r="EWD34" s="49"/>
      <c r="EWE34" s="49"/>
      <c r="EWF34" s="49"/>
      <c r="EWG34" s="49"/>
      <c r="EWH34" s="49"/>
      <c r="EWI34" s="49"/>
      <c r="EWJ34" s="49"/>
      <c r="EWK34" s="49"/>
      <c r="EWL34" s="49"/>
      <c r="EWM34" s="49"/>
      <c r="EWN34" s="49"/>
      <c r="EWO34" s="49"/>
      <c r="EWP34" s="49"/>
      <c r="EWQ34" s="49"/>
      <c r="EWR34" s="49"/>
      <c r="EWS34" s="49"/>
      <c r="EWT34" s="49"/>
      <c r="EWU34" s="49"/>
      <c r="EWV34" s="49"/>
      <c r="EWW34" s="49"/>
      <c r="EWX34" s="49"/>
      <c r="EWY34" s="49"/>
      <c r="EWZ34" s="49"/>
      <c r="EXA34" s="49"/>
      <c r="EXB34" s="49"/>
      <c r="EXC34" s="49"/>
      <c r="EXD34" s="49"/>
      <c r="EXE34" s="49"/>
      <c r="EXF34" s="49"/>
      <c r="EXG34" s="49"/>
      <c r="EXH34" s="49"/>
      <c r="EXI34" s="49"/>
      <c r="EXJ34" s="49"/>
      <c r="EXK34" s="49"/>
      <c r="EXL34" s="49"/>
      <c r="EXM34" s="49"/>
      <c r="EXN34" s="49"/>
      <c r="EXO34" s="49"/>
      <c r="EXP34" s="49"/>
      <c r="EXQ34" s="49"/>
      <c r="EXR34" s="49"/>
      <c r="EXS34" s="49"/>
      <c r="EXT34" s="49"/>
      <c r="EXU34" s="49"/>
      <c r="EXV34" s="49"/>
      <c r="EXW34" s="49"/>
      <c r="EXX34" s="49"/>
      <c r="EXY34" s="49"/>
      <c r="EXZ34" s="49"/>
      <c r="EYA34" s="49"/>
      <c r="EYB34" s="49"/>
      <c r="EYC34" s="49"/>
      <c r="EYD34" s="49"/>
      <c r="EYE34" s="49"/>
      <c r="EYF34" s="49"/>
      <c r="EYG34" s="49"/>
      <c r="EYH34" s="49"/>
      <c r="EYI34" s="49"/>
      <c r="EYJ34" s="49"/>
      <c r="EYK34" s="49"/>
      <c r="EYL34" s="49"/>
      <c r="EYM34" s="49"/>
      <c r="EYN34" s="49"/>
      <c r="EYO34" s="49"/>
      <c r="EYP34" s="49"/>
      <c r="EYQ34" s="49"/>
      <c r="EYR34" s="49"/>
      <c r="EYS34" s="49"/>
      <c r="EYT34" s="49"/>
      <c r="EYU34" s="49"/>
      <c r="EYV34" s="49"/>
      <c r="EYW34" s="49"/>
      <c r="EYX34" s="49"/>
      <c r="EYY34" s="49"/>
      <c r="EYZ34" s="49"/>
      <c r="EZA34" s="49"/>
      <c r="EZB34" s="49"/>
      <c r="EZC34" s="49"/>
      <c r="EZD34" s="49"/>
      <c r="EZE34" s="49"/>
      <c r="EZF34" s="49"/>
      <c r="EZG34" s="49"/>
      <c r="EZH34" s="49"/>
      <c r="EZI34" s="49"/>
      <c r="EZJ34" s="49"/>
      <c r="EZK34" s="49"/>
      <c r="EZL34" s="49"/>
      <c r="EZM34" s="49"/>
      <c r="EZN34" s="49"/>
      <c r="EZO34" s="49"/>
      <c r="EZP34" s="49"/>
      <c r="EZQ34" s="49"/>
      <c r="EZR34" s="49"/>
      <c r="EZS34" s="49"/>
      <c r="EZT34" s="49"/>
      <c r="EZU34" s="49"/>
      <c r="EZV34" s="49"/>
      <c r="EZW34" s="49"/>
      <c r="EZX34" s="49"/>
      <c r="EZY34" s="49"/>
      <c r="EZZ34" s="49"/>
      <c r="FAA34" s="49"/>
      <c r="FAB34" s="49"/>
      <c r="FAC34" s="49"/>
      <c r="FAD34" s="49"/>
      <c r="FAE34" s="49"/>
      <c r="FAF34" s="49"/>
      <c r="FAG34" s="49"/>
      <c r="FAH34" s="49"/>
      <c r="FAI34" s="49"/>
      <c r="FAJ34" s="49"/>
      <c r="FAK34" s="49"/>
      <c r="FAL34" s="49"/>
      <c r="FAM34" s="49"/>
      <c r="FAN34" s="49"/>
      <c r="FAO34" s="49"/>
      <c r="FAP34" s="49"/>
      <c r="FAQ34" s="49"/>
      <c r="FAR34" s="49"/>
      <c r="FAS34" s="49"/>
      <c r="FAT34" s="49"/>
      <c r="FAU34" s="49"/>
      <c r="FAV34" s="49"/>
      <c r="FAW34" s="49"/>
      <c r="FAX34" s="49"/>
      <c r="FAY34" s="49"/>
      <c r="FAZ34" s="49"/>
      <c r="FBA34" s="49"/>
      <c r="FBB34" s="49"/>
      <c r="FBC34" s="49"/>
      <c r="FBD34" s="49"/>
      <c r="FBE34" s="49"/>
      <c r="FBF34" s="49"/>
      <c r="FBG34" s="49"/>
      <c r="FBH34" s="49"/>
      <c r="FBI34" s="49"/>
      <c r="FBJ34" s="49"/>
      <c r="FBK34" s="49"/>
      <c r="FBL34" s="49"/>
      <c r="FBM34" s="49"/>
      <c r="FBN34" s="49"/>
      <c r="FBO34" s="49"/>
      <c r="FBP34" s="49"/>
      <c r="FBQ34" s="49"/>
      <c r="FBR34" s="49"/>
      <c r="FBS34" s="49"/>
      <c r="FBT34" s="49"/>
      <c r="FBU34" s="49"/>
      <c r="FBV34" s="49"/>
      <c r="FBW34" s="49"/>
      <c r="FBX34" s="49"/>
      <c r="FBY34" s="49"/>
      <c r="FBZ34" s="49"/>
      <c r="FCA34" s="49"/>
      <c r="FCB34" s="49"/>
      <c r="FCC34" s="49"/>
      <c r="FCD34" s="49"/>
      <c r="FCE34" s="49"/>
      <c r="FCF34" s="49"/>
      <c r="FCG34" s="49"/>
      <c r="FCH34" s="49"/>
      <c r="FCI34" s="49"/>
      <c r="FCJ34" s="49"/>
      <c r="FCK34" s="49"/>
      <c r="FCL34" s="49"/>
      <c r="FCM34" s="49"/>
      <c r="FCN34" s="49"/>
      <c r="FCO34" s="49"/>
      <c r="FCP34" s="49"/>
      <c r="FCQ34" s="49"/>
      <c r="FCR34" s="49"/>
      <c r="FCS34" s="49"/>
      <c r="FCT34" s="49"/>
      <c r="FCU34" s="49"/>
      <c r="FCV34" s="49"/>
      <c r="FCW34" s="49"/>
      <c r="FCX34" s="49"/>
      <c r="FCY34" s="49"/>
      <c r="FCZ34" s="49"/>
      <c r="FDA34" s="49"/>
      <c r="FDB34" s="49"/>
      <c r="FDC34" s="49"/>
      <c r="FDD34" s="49"/>
      <c r="FDE34" s="49"/>
      <c r="FDF34" s="49"/>
      <c r="FDG34" s="49"/>
      <c r="FDH34" s="49"/>
      <c r="FDI34" s="49"/>
      <c r="FDJ34" s="49"/>
      <c r="FDK34" s="49"/>
      <c r="FDL34" s="49"/>
      <c r="FDM34" s="49"/>
      <c r="FDN34" s="49"/>
      <c r="FDO34" s="49"/>
      <c r="FDP34" s="49"/>
      <c r="FDQ34" s="49"/>
      <c r="FDR34" s="49"/>
      <c r="FDS34" s="49"/>
      <c r="FDT34" s="49"/>
      <c r="FDU34" s="49"/>
      <c r="FDV34" s="49"/>
      <c r="FDW34" s="49"/>
      <c r="FDX34" s="49"/>
      <c r="FDY34" s="49"/>
      <c r="FDZ34" s="49"/>
      <c r="FEA34" s="49"/>
      <c r="FEB34" s="49"/>
      <c r="FEC34" s="49"/>
      <c r="FED34" s="49"/>
      <c r="FEE34" s="49"/>
      <c r="FEF34" s="49"/>
      <c r="FEG34" s="49"/>
      <c r="FEH34" s="49"/>
      <c r="FEI34" s="49"/>
      <c r="FEJ34" s="49"/>
      <c r="FEK34" s="49"/>
      <c r="FEL34" s="49"/>
      <c r="FEM34" s="49"/>
      <c r="FEN34" s="49"/>
      <c r="FEO34" s="49"/>
      <c r="FEP34" s="49"/>
      <c r="FEQ34" s="49"/>
      <c r="FER34" s="49"/>
      <c r="FES34" s="49"/>
      <c r="FET34" s="49"/>
      <c r="FEU34" s="49"/>
      <c r="FEV34" s="49"/>
      <c r="FEW34" s="49"/>
      <c r="FEX34" s="49"/>
      <c r="FEY34" s="49"/>
      <c r="FEZ34" s="49"/>
      <c r="FFA34" s="49"/>
      <c r="FFB34" s="49"/>
      <c r="FFC34" s="49"/>
      <c r="FFD34" s="49"/>
      <c r="FFE34" s="49"/>
      <c r="FFF34" s="49"/>
      <c r="FFG34" s="49"/>
      <c r="FFH34" s="49"/>
      <c r="FFI34" s="49"/>
      <c r="FFJ34" s="49"/>
      <c r="FFK34" s="49"/>
      <c r="FFL34" s="49"/>
      <c r="FFM34" s="49"/>
      <c r="FFN34" s="49"/>
      <c r="FFO34" s="49"/>
      <c r="FFP34" s="49"/>
      <c r="FFQ34" s="49"/>
      <c r="FFR34" s="49"/>
      <c r="FFS34" s="49"/>
      <c r="FFT34" s="49"/>
      <c r="FFU34" s="49"/>
      <c r="FFV34" s="49"/>
      <c r="FFW34" s="49"/>
      <c r="FFX34" s="49"/>
      <c r="FFY34" s="49"/>
      <c r="FFZ34" s="49"/>
      <c r="FGA34" s="49"/>
      <c r="FGB34" s="49"/>
      <c r="FGC34" s="49"/>
      <c r="FGD34" s="49"/>
      <c r="FGE34" s="49"/>
      <c r="FGF34" s="49"/>
      <c r="FGG34" s="49"/>
      <c r="FGH34" s="49"/>
      <c r="FGI34" s="49"/>
      <c r="FGJ34" s="49"/>
      <c r="FGK34" s="49"/>
      <c r="FGL34" s="49"/>
      <c r="FGM34" s="49"/>
      <c r="FGN34" s="49"/>
      <c r="FGO34" s="49"/>
      <c r="FGP34" s="49"/>
      <c r="FGQ34" s="49"/>
      <c r="FGR34" s="49"/>
      <c r="FGS34" s="49"/>
      <c r="FGT34" s="49"/>
      <c r="FGU34" s="49"/>
      <c r="FGV34" s="49"/>
      <c r="FGW34" s="49"/>
      <c r="FGX34" s="49"/>
      <c r="FGY34" s="49"/>
      <c r="FGZ34" s="49"/>
      <c r="FHA34" s="49"/>
      <c r="FHB34" s="49"/>
      <c r="FHC34" s="49"/>
      <c r="FHD34" s="49"/>
      <c r="FHE34" s="49"/>
      <c r="FHF34" s="49"/>
      <c r="FHG34" s="49"/>
      <c r="FHH34" s="49"/>
      <c r="FHI34" s="49"/>
      <c r="FHJ34" s="49"/>
      <c r="FHK34" s="49"/>
      <c r="FHL34" s="49"/>
      <c r="FHM34" s="49"/>
      <c r="FHN34" s="49"/>
      <c r="FHO34" s="49"/>
      <c r="FHP34" s="49"/>
      <c r="FHQ34" s="49"/>
      <c r="FHR34" s="49"/>
      <c r="FHS34" s="49"/>
      <c r="FHT34" s="49"/>
      <c r="FHU34" s="49"/>
      <c r="FHV34" s="49"/>
      <c r="FHW34" s="49"/>
      <c r="FHX34" s="49"/>
      <c r="FHY34" s="49"/>
      <c r="FHZ34" s="49"/>
      <c r="FIA34" s="49"/>
      <c r="FIB34" s="49"/>
      <c r="FIC34" s="49"/>
      <c r="FID34" s="49"/>
      <c r="FIE34" s="49"/>
      <c r="FIF34" s="49"/>
      <c r="FIG34" s="49"/>
      <c r="FIH34" s="49"/>
      <c r="FII34" s="49"/>
      <c r="FIJ34" s="49"/>
      <c r="FIK34" s="49"/>
      <c r="FIL34" s="49"/>
      <c r="FIM34" s="49"/>
      <c r="FIN34" s="49"/>
      <c r="FIO34" s="49"/>
      <c r="FIP34" s="49"/>
      <c r="FIQ34" s="49"/>
      <c r="FIR34" s="49"/>
      <c r="FIS34" s="49"/>
      <c r="FIT34" s="49"/>
      <c r="FIU34" s="49"/>
      <c r="FIV34" s="49"/>
      <c r="FIW34" s="49"/>
      <c r="FIX34" s="49"/>
      <c r="FIY34" s="49"/>
      <c r="FIZ34" s="49"/>
      <c r="FJA34" s="49"/>
      <c r="FJB34" s="49"/>
      <c r="FJC34" s="49"/>
      <c r="FJD34" s="49"/>
      <c r="FJE34" s="49"/>
      <c r="FJF34" s="49"/>
      <c r="FJG34" s="49"/>
      <c r="FJH34" s="49"/>
      <c r="FJI34" s="49"/>
      <c r="FJJ34" s="49"/>
      <c r="FJK34" s="49"/>
      <c r="FJL34" s="49"/>
      <c r="FJM34" s="49"/>
      <c r="FJN34" s="49"/>
      <c r="FJO34" s="49"/>
      <c r="FJP34" s="49"/>
      <c r="FJQ34" s="49"/>
      <c r="FJR34" s="49"/>
      <c r="FJS34" s="49"/>
      <c r="FJT34" s="49"/>
      <c r="FJU34" s="49"/>
      <c r="FJV34" s="49"/>
      <c r="FJW34" s="49"/>
      <c r="FJX34" s="49"/>
      <c r="FJY34" s="49"/>
      <c r="FJZ34" s="49"/>
      <c r="FKA34" s="49"/>
      <c r="FKB34" s="49"/>
      <c r="FKC34" s="49"/>
      <c r="FKD34" s="49"/>
      <c r="FKE34" s="49"/>
      <c r="FKF34" s="49"/>
      <c r="FKG34" s="49"/>
      <c r="FKH34" s="49"/>
      <c r="FKI34" s="49"/>
      <c r="FKJ34" s="49"/>
      <c r="FKK34" s="49"/>
      <c r="FKL34" s="49"/>
      <c r="FKM34" s="49"/>
      <c r="FKN34" s="49"/>
      <c r="FKO34" s="49"/>
      <c r="FKP34" s="49"/>
      <c r="FKQ34" s="49"/>
      <c r="FKR34" s="49"/>
      <c r="FKS34" s="49"/>
      <c r="FKT34" s="49"/>
      <c r="FKU34" s="49"/>
      <c r="FKV34" s="49"/>
      <c r="FKW34" s="49"/>
      <c r="FKX34" s="49"/>
      <c r="FKY34" s="49"/>
      <c r="FKZ34" s="49"/>
      <c r="FLA34" s="49"/>
      <c r="FLB34" s="49"/>
      <c r="FLC34" s="49"/>
      <c r="FLD34" s="49"/>
      <c r="FLE34" s="49"/>
      <c r="FLF34" s="49"/>
      <c r="FLG34" s="49"/>
      <c r="FLH34" s="49"/>
      <c r="FLI34" s="49"/>
      <c r="FLJ34" s="49"/>
      <c r="FLK34" s="49"/>
      <c r="FLL34" s="49"/>
      <c r="FLM34" s="49"/>
      <c r="FLN34" s="49"/>
      <c r="FLO34" s="49"/>
      <c r="FLP34" s="49"/>
      <c r="FLQ34" s="49"/>
      <c r="FLR34" s="49"/>
      <c r="FLS34" s="49"/>
      <c r="FLT34" s="49"/>
      <c r="FLU34" s="49"/>
      <c r="FLV34" s="49"/>
      <c r="FLW34" s="49"/>
      <c r="FLX34" s="49"/>
      <c r="FLY34" s="49"/>
      <c r="FLZ34" s="49"/>
      <c r="FMA34" s="49"/>
      <c r="FMB34" s="49"/>
      <c r="FMC34" s="49"/>
      <c r="FMD34" s="49"/>
      <c r="FME34" s="49"/>
      <c r="FMF34" s="49"/>
      <c r="FMG34" s="49"/>
      <c r="FMH34" s="49"/>
      <c r="FMI34" s="49"/>
      <c r="FMJ34" s="49"/>
      <c r="FMK34" s="49"/>
      <c r="FML34" s="49"/>
      <c r="FMM34" s="49"/>
      <c r="FMN34" s="49"/>
      <c r="FMO34" s="49"/>
      <c r="FMP34" s="49"/>
      <c r="FMQ34" s="49"/>
      <c r="FMR34" s="49"/>
      <c r="FMS34" s="49"/>
      <c r="FMT34" s="49"/>
      <c r="FMU34" s="49"/>
      <c r="FMV34" s="49"/>
      <c r="FMW34" s="49"/>
      <c r="FMX34" s="49"/>
      <c r="FMY34" s="49"/>
      <c r="FMZ34" s="49"/>
      <c r="FNA34" s="49"/>
      <c r="FNB34" s="49"/>
      <c r="FNC34" s="49"/>
      <c r="FND34" s="49"/>
      <c r="FNE34" s="49"/>
      <c r="FNF34" s="49"/>
      <c r="FNG34" s="49"/>
      <c r="FNH34" s="49"/>
      <c r="FNI34" s="49"/>
      <c r="FNJ34" s="49"/>
      <c r="FNK34" s="49"/>
      <c r="FNL34" s="49"/>
      <c r="FNM34" s="49"/>
      <c r="FNN34" s="49"/>
      <c r="FNO34" s="49"/>
      <c r="FNP34" s="49"/>
      <c r="FNQ34" s="49"/>
      <c r="FNR34" s="49"/>
      <c r="FNS34" s="49"/>
      <c r="FNT34" s="49"/>
      <c r="FNU34" s="49"/>
      <c r="FNV34" s="49"/>
      <c r="FNW34" s="49"/>
      <c r="FNX34" s="49"/>
      <c r="FNY34" s="49"/>
      <c r="FNZ34" s="49"/>
      <c r="FOA34" s="49"/>
      <c r="FOB34" s="49"/>
      <c r="FOC34" s="49"/>
      <c r="FOD34" s="49"/>
      <c r="FOE34" s="49"/>
      <c r="FOF34" s="49"/>
      <c r="FOG34" s="49"/>
      <c r="FOH34" s="49"/>
      <c r="FOI34" s="49"/>
      <c r="FOJ34" s="49"/>
      <c r="FOK34" s="49"/>
      <c r="FOL34" s="49"/>
      <c r="FOM34" s="49"/>
      <c r="FON34" s="49"/>
      <c r="FOO34" s="49"/>
      <c r="FOP34" s="49"/>
      <c r="FOQ34" s="49"/>
      <c r="FOR34" s="49"/>
      <c r="FOS34" s="49"/>
      <c r="FOT34" s="49"/>
      <c r="FOU34" s="49"/>
      <c r="FOV34" s="49"/>
      <c r="FOW34" s="49"/>
      <c r="FOX34" s="49"/>
      <c r="FOY34" s="49"/>
      <c r="FOZ34" s="49"/>
      <c r="FPA34" s="49"/>
      <c r="FPB34" s="49"/>
      <c r="FPC34" s="49"/>
      <c r="FPD34" s="49"/>
      <c r="FPE34" s="49"/>
      <c r="FPF34" s="49"/>
      <c r="FPG34" s="49"/>
      <c r="FPH34" s="49"/>
      <c r="FPI34" s="49"/>
      <c r="FPJ34" s="49"/>
      <c r="FPK34" s="49"/>
      <c r="FPL34" s="49"/>
      <c r="FPM34" s="49"/>
      <c r="FPN34" s="49"/>
      <c r="FPO34" s="49"/>
      <c r="FPP34" s="49"/>
      <c r="FPQ34" s="49"/>
      <c r="FPR34" s="49"/>
      <c r="FPS34" s="49"/>
      <c r="FPT34" s="49"/>
      <c r="FPU34" s="49"/>
      <c r="FPV34" s="49"/>
      <c r="FPW34" s="49"/>
      <c r="FPX34" s="49"/>
      <c r="FPY34" s="49"/>
      <c r="FPZ34" s="49"/>
      <c r="FQA34" s="49"/>
      <c r="FQB34" s="49"/>
      <c r="FQC34" s="49"/>
      <c r="FQD34" s="49"/>
      <c r="FQE34" s="49"/>
      <c r="FQF34" s="49"/>
      <c r="FQG34" s="49"/>
      <c r="FQH34" s="49"/>
      <c r="FQI34" s="49"/>
      <c r="FQJ34" s="49"/>
      <c r="FQK34" s="49"/>
      <c r="FQL34" s="49"/>
      <c r="FQM34" s="49"/>
      <c r="FQN34" s="49"/>
      <c r="FQO34" s="49"/>
      <c r="FQP34" s="49"/>
      <c r="FQQ34" s="49"/>
      <c r="FQR34" s="49"/>
      <c r="FQS34" s="49"/>
      <c r="FQT34" s="49"/>
      <c r="FQU34" s="49"/>
      <c r="FQV34" s="49"/>
      <c r="FQW34" s="49"/>
      <c r="FQX34" s="49"/>
      <c r="FQY34" s="49"/>
      <c r="FQZ34" s="49"/>
      <c r="FRA34" s="49"/>
      <c r="FRB34" s="49"/>
      <c r="FRC34" s="49"/>
      <c r="FRD34" s="49"/>
      <c r="FRE34" s="49"/>
      <c r="FRF34" s="49"/>
      <c r="FRG34" s="49"/>
      <c r="FRH34" s="49"/>
      <c r="FRI34" s="49"/>
      <c r="FRJ34" s="49"/>
      <c r="FRK34" s="49"/>
      <c r="FRL34" s="49"/>
      <c r="FRM34" s="49"/>
      <c r="FRN34" s="49"/>
      <c r="FRO34" s="49"/>
      <c r="FRP34" s="49"/>
      <c r="FRQ34" s="49"/>
      <c r="FRR34" s="49"/>
      <c r="FRS34" s="49"/>
      <c r="FRT34" s="49"/>
      <c r="FRU34" s="49"/>
      <c r="FRV34" s="49"/>
      <c r="FRW34" s="49"/>
      <c r="FRX34" s="49"/>
      <c r="FRY34" s="49"/>
      <c r="FRZ34" s="49"/>
      <c r="FSA34" s="49"/>
      <c r="FSB34" s="49"/>
      <c r="FSC34" s="49"/>
      <c r="FSD34" s="49"/>
      <c r="FSE34" s="49"/>
      <c r="FSF34" s="49"/>
      <c r="FSG34" s="49"/>
      <c r="FSH34" s="49"/>
      <c r="FSI34" s="49"/>
      <c r="FSJ34" s="49"/>
      <c r="FSK34" s="49"/>
      <c r="FSL34" s="49"/>
      <c r="FSM34" s="49"/>
      <c r="FSN34" s="49"/>
      <c r="FSO34" s="49"/>
      <c r="FSP34" s="49"/>
      <c r="FSQ34" s="49"/>
      <c r="FSR34" s="49"/>
      <c r="FSS34" s="49"/>
      <c r="FST34" s="49"/>
      <c r="FSU34" s="49"/>
      <c r="FSV34" s="49"/>
      <c r="FSW34" s="49"/>
      <c r="FSX34" s="49"/>
      <c r="FSY34" s="49"/>
      <c r="FSZ34" s="49"/>
      <c r="FTA34" s="49"/>
      <c r="FTB34" s="49"/>
      <c r="FTC34" s="49"/>
      <c r="FTD34" s="49"/>
      <c r="FTE34" s="49"/>
      <c r="FTF34" s="49"/>
      <c r="FTG34" s="49"/>
      <c r="FTH34" s="49"/>
      <c r="FTI34" s="49"/>
      <c r="FTJ34" s="49"/>
      <c r="FTK34" s="49"/>
      <c r="FTL34" s="49"/>
      <c r="FTM34" s="49"/>
      <c r="FTN34" s="49"/>
      <c r="FTO34" s="49"/>
      <c r="FTP34" s="49"/>
      <c r="FTQ34" s="49"/>
      <c r="FTR34" s="49"/>
      <c r="FTS34" s="49"/>
      <c r="FTT34" s="49"/>
      <c r="FTU34" s="49"/>
      <c r="FTV34" s="49"/>
      <c r="FTW34" s="49"/>
      <c r="FTX34" s="49"/>
      <c r="FTY34" s="49"/>
      <c r="FTZ34" s="49"/>
      <c r="FUA34" s="49"/>
      <c r="FUB34" s="49"/>
      <c r="FUC34" s="49"/>
      <c r="FUD34" s="49"/>
      <c r="FUE34" s="49"/>
      <c r="FUF34" s="49"/>
      <c r="FUG34" s="49"/>
      <c r="FUH34" s="49"/>
      <c r="FUI34" s="49"/>
      <c r="FUJ34" s="49"/>
      <c r="FUK34" s="49"/>
      <c r="FUL34" s="49"/>
      <c r="FUM34" s="49"/>
      <c r="FUN34" s="49"/>
      <c r="FUO34" s="49"/>
      <c r="FUP34" s="49"/>
      <c r="FUQ34" s="49"/>
      <c r="FUR34" s="49"/>
      <c r="FUS34" s="49"/>
      <c r="FUT34" s="49"/>
      <c r="FUU34" s="49"/>
      <c r="FUV34" s="49"/>
      <c r="FUW34" s="49"/>
      <c r="FUX34" s="49"/>
      <c r="FUY34" s="49"/>
      <c r="FUZ34" s="49"/>
      <c r="FVA34" s="49"/>
      <c r="FVB34" s="49"/>
      <c r="FVC34" s="49"/>
      <c r="FVD34" s="49"/>
      <c r="FVE34" s="49"/>
      <c r="FVF34" s="49"/>
      <c r="FVG34" s="49"/>
      <c r="FVH34" s="49"/>
      <c r="FVI34" s="49"/>
      <c r="FVJ34" s="49"/>
      <c r="FVK34" s="49"/>
      <c r="FVL34" s="49"/>
      <c r="FVM34" s="49"/>
      <c r="FVN34" s="49"/>
      <c r="FVO34" s="49"/>
      <c r="FVP34" s="49"/>
      <c r="FVQ34" s="49"/>
      <c r="FVR34" s="49"/>
      <c r="FVS34" s="49"/>
      <c r="FVT34" s="49"/>
      <c r="FVU34" s="49"/>
      <c r="FVV34" s="49"/>
      <c r="FVW34" s="49"/>
      <c r="FVX34" s="49"/>
      <c r="FVY34" s="49"/>
      <c r="FVZ34" s="49"/>
      <c r="FWA34" s="49"/>
      <c r="FWB34" s="49"/>
      <c r="FWC34" s="49"/>
      <c r="FWD34" s="49"/>
      <c r="FWE34" s="49"/>
      <c r="FWF34" s="49"/>
      <c r="FWG34" s="49"/>
      <c r="FWH34" s="49"/>
      <c r="FWI34" s="49"/>
      <c r="FWJ34" s="49"/>
      <c r="FWK34" s="49"/>
      <c r="FWL34" s="49"/>
      <c r="FWM34" s="49"/>
      <c r="FWN34" s="49"/>
      <c r="FWO34" s="49"/>
      <c r="FWP34" s="49"/>
      <c r="FWQ34" s="49"/>
      <c r="FWR34" s="49"/>
      <c r="FWS34" s="49"/>
      <c r="FWT34" s="49"/>
      <c r="FWU34" s="49"/>
      <c r="FWV34" s="49"/>
      <c r="FWW34" s="49"/>
      <c r="FWX34" s="49"/>
      <c r="FWY34" s="49"/>
      <c r="FWZ34" s="49"/>
      <c r="FXA34" s="49"/>
      <c r="FXB34" s="49"/>
      <c r="FXC34" s="49"/>
      <c r="FXD34" s="49"/>
      <c r="FXE34" s="49"/>
      <c r="FXF34" s="49"/>
      <c r="FXG34" s="49"/>
      <c r="FXH34" s="49"/>
      <c r="FXI34" s="49"/>
      <c r="FXJ34" s="49"/>
      <c r="FXK34" s="49"/>
      <c r="FXL34" s="49"/>
      <c r="FXM34" s="49"/>
      <c r="FXN34" s="49"/>
      <c r="FXO34" s="49"/>
      <c r="FXP34" s="49"/>
      <c r="FXQ34" s="49"/>
      <c r="FXR34" s="49"/>
      <c r="FXS34" s="49"/>
      <c r="FXT34" s="49"/>
      <c r="FXU34" s="49"/>
      <c r="FXV34" s="49"/>
      <c r="FXW34" s="49"/>
      <c r="FXX34" s="49"/>
      <c r="FXY34" s="49"/>
      <c r="FXZ34" s="49"/>
      <c r="FYA34" s="49"/>
      <c r="FYB34" s="49"/>
      <c r="FYC34" s="49"/>
      <c r="FYD34" s="49"/>
      <c r="FYE34" s="49"/>
      <c r="FYF34" s="49"/>
      <c r="FYG34" s="49"/>
      <c r="FYH34" s="49"/>
      <c r="FYI34" s="49"/>
      <c r="FYJ34" s="49"/>
      <c r="FYK34" s="49"/>
      <c r="FYL34" s="49"/>
      <c r="FYM34" s="49"/>
      <c r="FYN34" s="49"/>
      <c r="FYO34" s="49"/>
      <c r="FYP34" s="49"/>
      <c r="FYQ34" s="49"/>
      <c r="FYR34" s="49"/>
      <c r="FYS34" s="49"/>
      <c r="FYT34" s="49"/>
      <c r="FYU34" s="49"/>
      <c r="FYV34" s="49"/>
      <c r="FYW34" s="49"/>
      <c r="FYX34" s="49"/>
      <c r="FYY34" s="49"/>
      <c r="FYZ34" s="49"/>
      <c r="FZA34" s="49"/>
      <c r="FZB34" s="49"/>
      <c r="FZC34" s="49"/>
      <c r="FZD34" s="49"/>
      <c r="FZE34" s="49"/>
      <c r="FZF34" s="49"/>
      <c r="FZG34" s="49"/>
      <c r="FZH34" s="49"/>
      <c r="FZI34" s="49"/>
      <c r="FZJ34" s="49"/>
      <c r="FZK34" s="49"/>
      <c r="FZL34" s="49"/>
      <c r="FZM34" s="49"/>
      <c r="FZN34" s="49"/>
      <c r="FZO34" s="49"/>
      <c r="FZP34" s="49"/>
      <c r="FZQ34" s="49"/>
      <c r="FZR34" s="49"/>
      <c r="FZS34" s="49"/>
      <c r="FZT34" s="49"/>
      <c r="FZU34" s="49"/>
      <c r="FZV34" s="49"/>
      <c r="FZW34" s="49"/>
      <c r="FZX34" s="49"/>
      <c r="FZY34" s="49"/>
      <c r="FZZ34" s="49"/>
      <c r="GAA34" s="49"/>
      <c r="GAB34" s="49"/>
      <c r="GAC34" s="49"/>
      <c r="GAD34" s="49"/>
      <c r="GAE34" s="49"/>
      <c r="GAF34" s="49"/>
      <c r="GAG34" s="49"/>
      <c r="GAH34" s="49"/>
      <c r="GAI34" s="49"/>
      <c r="GAJ34" s="49"/>
      <c r="GAK34" s="49"/>
      <c r="GAL34" s="49"/>
      <c r="GAM34" s="49"/>
      <c r="GAN34" s="49"/>
      <c r="GAO34" s="49"/>
      <c r="GAP34" s="49"/>
      <c r="GAQ34" s="49"/>
      <c r="GAR34" s="49"/>
      <c r="GAS34" s="49"/>
      <c r="GAT34" s="49"/>
      <c r="GAU34" s="49"/>
      <c r="GAV34" s="49"/>
      <c r="GAW34" s="49"/>
      <c r="GAX34" s="49"/>
      <c r="GAY34" s="49"/>
      <c r="GAZ34" s="49"/>
      <c r="GBA34" s="49"/>
      <c r="GBB34" s="49"/>
      <c r="GBC34" s="49"/>
      <c r="GBD34" s="49"/>
      <c r="GBE34" s="49"/>
      <c r="GBF34" s="49"/>
      <c r="GBG34" s="49"/>
      <c r="GBH34" s="49"/>
      <c r="GBI34" s="49"/>
      <c r="GBJ34" s="49"/>
      <c r="GBK34" s="49"/>
      <c r="GBL34" s="49"/>
      <c r="GBM34" s="49"/>
      <c r="GBN34" s="49"/>
      <c r="GBO34" s="49"/>
      <c r="GBP34" s="49"/>
      <c r="GBQ34" s="49"/>
      <c r="GBR34" s="49"/>
      <c r="GBS34" s="49"/>
      <c r="GBT34" s="49"/>
      <c r="GBU34" s="49"/>
      <c r="GBV34" s="49"/>
      <c r="GBW34" s="49"/>
      <c r="GBX34" s="49"/>
      <c r="GBY34" s="49"/>
      <c r="GBZ34" s="49"/>
      <c r="GCA34" s="49"/>
      <c r="GCB34" s="49"/>
      <c r="GCC34" s="49"/>
      <c r="GCD34" s="49"/>
      <c r="GCE34" s="49"/>
      <c r="GCF34" s="49"/>
      <c r="GCG34" s="49"/>
      <c r="GCH34" s="49"/>
      <c r="GCI34" s="49"/>
      <c r="GCJ34" s="49"/>
      <c r="GCK34" s="49"/>
      <c r="GCL34" s="49"/>
      <c r="GCM34" s="49"/>
      <c r="GCN34" s="49"/>
      <c r="GCO34" s="49"/>
      <c r="GCP34" s="49"/>
      <c r="GCQ34" s="49"/>
      <c r="GCR34" s="49"/>
      <c r="GCS34" s="49"/>
      <c r="GCT34" s="49"/>
      <c r="GCU34" s="49"/>
      <c r="GCV34" s="49"/>
      <c r="GCW34" s="49"/>
      <c r="GCX34" s="49"/>
      <c r="GCY34" s="49"/>
      <c r="GCZ34" s="49"/>
      <c r="GDA34" s="49"/>
      <c r="GDB34" s="49"/>
      <c r="GDC34" s="49"/>
      <c r="GDD34" s="49"/>
      <c r="GDE34" s="49"/>
      <c r="GDF34" s="49"/>
      <c r="GDG34" s="49"/>
      <c r="GDH34" s="49"/>
      <c r="GDI34" s="49"/>
      <c r="GDJ34" s="49"/>
      <c r="GDK34" s="49"/>
      <c r="GDL34" s="49"/>
      <c r="GDM34" s="49"/>
      <c r="GDN34" s="49"/>
      <c r="GDO34" s="49"/>
      <c r="GDP34" s="49"/>
      <c r="GDQ34" s="49"/>
      <c r="GDR34" s="49"/>
      <c r="GDS34" s="49"/>
      <c r="GDT34" s="49"/>
      <c r="GDU34" s="49"/>
      <c r="GDV34" s="49"/>
      <c r="GDW34" s="49"/>
      <c r="GDX34" s="49"/>
      <c r="GDY34" s="49"/>
      <c r="GDZ34" s="49"/>
      <c r="GEA34" s="49"/>
      <c r="GEB34" s="49"/>
      <c r="GEC34" s="49"/>
      <c r="GED34" s="49"/>
      <c r="GEE34" s="49"/>
      <c r="GEF34" s="49"/>
      <c r="GEG34" s="49"/>
      <c r="GEH34" s="49"/>
      <c r="GEI34" s="49"/>
      <c r="GEJ34" s="49"/>
      <c r="GEK34" s="49"/>
      <c r="GEL34" s="49"/>
      <c r="GEM34" s="49"/>
      <c r="GEN34" s="49"/>
      <c r="GEO34" s="49"/>
      <c r="GEP34" s="49"/>
      <c r="GEQ34" s="49"/>
      <c r="GER34" s="49"/>
      <c r="GES34" s="49"/>
      <c r="GET34" s="49"/>
      <c r="GEU34" s="49"/>
      <c r="GEV34" s="49"/>
      <c r="GEW34" s="49"/>
      <c r="GEX34" s="49"/>
      <c r="GEY34" s="49"/>
      <c r="GEZ34" s="49"/>
      <c r="GFA34" s="49"/>
      <c r="GFB34" s="49"/>
      <c r="GFC34" s="49"/>
      <c r="GFD34" s="49"/>
      <c r="GFE34" s="49"/>
      <c r="GFF34" s="49"/>
      <c r="GFG34" s="49"/>
      <c r="GFH34" s="49"/>
      <c r="GFI34" s="49"/>
      <c r="GFJ34" s="49"/>
      <c r="GFK34" s="49"/>
      <c r="GFL34" s="49"/>
      <c r="GFM34" s="49"/>
      <c r="GFN34" s="49"/>
      <c r="GFO34" s="49"/>
      <c r="GFP34" s="49"/>
      <c r="GFQ34" s="49"/>
      <c r="GFR34" s="49"/>
      <c r="GFS34" s="49"/>
      <c r="GFT34" s="49"/>
      <c r="GFU34" s="49"/>
      <c r="GFV34" s="49"/>
      <c r="GFW34" s="49"/>
      <c r="GFX34" s="49"/>
      <c r="GFY34" s="49"/>
      <c r="GFZ34" s="49"/>
      <c r="GGA34" s="49"/>
      <c r="GGB34" s="49"/>
      <c r="GGC34" s="49"/>
      <c r="GGD34" s="49"/>
      <c r="GGE34" s="49"/>
      <c r="GGF34" s="49"/>
      <c r="GGG34" s="49"/>
      <c r="GGH34" s="49"/>
      <c r="GGI34" s="49"/>
      <c r="GGJ34" s="49"/>
      <c r="GGK34" s="49"/>
      <c r="GGL34" s="49"/>
      <c r="GGM34" s="49"/>
      <c r="GGN34" s="49"/>
      <c r="GGO34" s="49"/>
      <c r="GGP34" s="49"/>
      <c r="GGQ34" s="49"/>
      <c r="GGR34" s="49"/>
      <c r="GGS34" s="49"/>
      <c r="GGT34" s="49"/>
      <c r="GGU34" s="49"/>
      <c r="GGV34" s="49"/>
      <c r="GGW34" s="49"/>
      <c r="GGX34" s="49"/>
      <c r="GGY34" s="49"/>
      <c r="GGZ34" s="49"/>
      <c r="GHA34" s="49"/>
      <c r="GHB34" s="49"/>
      <c r="GHC34" s="49"/>
      <c r="GHD34" s="49"/>
      <c r="GHE34" s="49"/>
      <c r="GHF34" s="49"/>
      <c r="GHG34" s="49"/>
      <c r="GHH34" s="49"/>
      <c r="GHI34" s="49"/>
      <c r="GHJ34" s="49"/>
      <c r="GHK34" s="49"/>
      <c r="GHL34" s="49"/>
      <c r="GHM34" s="49"/>
      <c r="GHN34" s="49"/>
      <c r="GHO34" s="49"/>
      <c r="GHP34" s="49"/>
      <c r="GHQ34" s="49"/>
      <c r="GHR34" s="49"/>
      <c r="GHS34" s="49"/>
      <c r="GHT34" s="49"/>
      <c r="GHU34" s="49"/>
      <c r="GHV34" s="49"/>
      <c r="GHW34" s="49"/>
      <c r="GHX34" s="49"/>
      <c r="GHY34" s="49"/>
      <c r="GHZ34" s="49"/>
      <c r="GIA34" s="49"/>
      <c r="GIB34" s="49"/>
      <c r="GIC34" s="49"/>
      <c r="GID34" s="49"/>
      <c r="GIE34" s="49"/>
      <c r="GIF34" s="49"/>
      <c r="GIG34" s="49"/>
      <c r="GIH34" s="49"/>
      <c r="GII34" s="49"/>
      <c r="GIJ34" s="49"/>
      <c r="GIK34" s="49"/>
      <c r="GIL34" s="49"/>
      <c r="GIM34" s="49"/>
      <c r="GIN34" s="49"/>
      <c r="GIO34" s="49"/>
      <c r="GIP34" s="49"/>
      <c r="GIQ34" s="49"/>
      <c r="GIR34" s="49"/>
      <c r="GIS34" s="49"/>
      <c r="GIT34" s="49"/>
      <c r="GIU34" s="49"/>
      <c r="GIV34" s="49"/>
      <c r="GIW34" s="49"/>
      <c r="GIX34" s="49"/>
      <c r="GIY34" s="49"/>
      <c r="GIZ34" s="49"/>
      <c r="GJA34" s="49"/>
      <c r="GJB34" s="49"/>
      <c r="GJC34" s="49"/>
      <c r="GJD34" s="49"/>
      <c r="GJE34" s="49"/>
      <c r="GJF34" s="49"/>
      <c r="GJG34" s="49"/>
      <c r="GJH34" s="49"/>
      <c r="GJI34" s="49"/>
      <c r="GJJ34" s="49"/>
      <c r="GJK34" s="49"/>
      <c r="GJL34" s="49"/>
      <c r="GJM34" s="49"/>
      <c r="GJN34" s="49"/>
      <c r="GJO34" s="49"/>
      <c r="GJP34" s="49"/>
      <c r="GJQ34" s="49"/>
      <c r="GJR34" s="49"/>
      <c r="GJS34" s="49"/>
      <c r="GJT34" s="49"/>
      <c r="GJU34" s="49"/>
      <c r="GJV34" s="49"/>
      <c r="GJW34" s="49"/>
      <c r="GJX34" s="49"/>
      <c r="GJY34" s="49"/>
      <c r="GJZ34" s="49"/>
      <c r="GKA34" s="49"/>
      <c r="GKB34" s="49"/>
      <c r="GKC34" s="49"/>
      <c r="GKD34" s="49"/>
      <c r="GKE34" s="49"/>
      <c r="GKF34" s="49"/>
      <c r="GKG34" s="49"/>
      <c r="GKH34" s="49"/>
      <c r="GKI34" s="49"/>
      <c r="GKJ34" s="49"/>
      <c r="GKK34" s="49"/>
      <c r="GKL34" s="49"/>
      <c r="GKM34" s="49"/>
      <c r="GKN34" s="49"/>
      <c r="GKO34" s="49"/>
      <c r="GKP34" s="49"/>
      <c r="GKQ34" s="49"/>
      <c r="GKR34" s="49"/>
      <c r="GKS34" s="49"/>
      <c r="GKT34" s="49"/>
      <c r="GKU34" s="49"/>
      <c r="GKV34" s="49"/>
      <c r="GKW34" s="49"/>
      <c r="GKX34" s="49"/>
      <c r="GKY34" s="49"/>
      <c r="GKZ34" s="49"/>
      <c r="GLA34" s="49"/>
      <c r="GLB34" s="49"/>
      <c r="GLC34" s="49"/>
      <c r="GLD34" s="49"/>
      <c r="GLE34" s="49"/>
      <c r="GLF34" s="49"/>
      <c r="GLG34" s="49"/>
      <c r="GLH34" s="49"/>
      <c r="GLI34" s="49"/>
      <c r="GLJ34" s="49"/>
      <c r="GLK34" s="49"/>
      <c r="GLL34" s="49"/>
      <c r="GLM34" s="49"/>
      <c r="GLN34" s="49"/>
      <c r="GLO34" s="49"/>
      <c r="GLP34" s="49"/>
      <c r="GLQ34" s="49"/>
      <c r="GLR34" s="49"/>
      <c r="GLS34" s="49"/>
      <c r="GLT34" s="49"/>
      <c r="GLU34" s="49"/>
      <c r="GLV34" s="49"/>
      <c r="GLW34" s="49"/>
      <c r="GLX34" s="49"/>
      <c r="GLY34" s="49"/>
      <c r="GLZ34" s="49"/>
      <c r="GMA34" s="49"/>
      <c r="GMB34" s="49"/>
      <c r="GMC34" s="49"/>
      <c r="GMD34" s="49"/>
      <c r="GME34" s="49"/>
      <c r="GMF34" s="49"/>
      <c r="GMG34" s="49"/>
      <c r="GMH34" s="49"/>
      <c r="GMI34" s="49"/>
      <c r="GMJ34" s="49"/>
      <c r="GMK34" s="49"/>
      <c r="GML34" s="49"/>
      <c r="GMM34" s="49"/>
      <c r="GMN34" s="49"/>
      <c r="GMO34" s="49"/>
      <c r="GMP34" s="49"/>
      <c r="GMQ34" s="49"/>
      <c r="GMR34" s="49"/>
      <c r="GMS34" s="49"/>
      <c r="GMT34" s="49"/>
      <c r="GMU34" s="49"/>
      <c r="GMV34" s="49"/>
      <c r="GMW34" s="49"/>
      <c r="GMX34" s="49"/>
      <c r="GMY34" s="49"/>
      <c r="GMZ34" s="49"/>
      <c r="GNA34" s="49"/>
      <c r="GNB34" s="49"/>
      <c r="GNC34" s="49"/>
      <c r="GND34" s="49"/>
      <c r="GNE34" s="49"/>
      <c r="GNF34" s="49"/>
      <c r="GNG34" s="49"/>
      <c r="GNH34" s="49"/>
      <c r="GNI34" s="49"/>
      <c r="GNJ34" s="49"/>
      <c r="GNK34" s="49"/>
      <c r="GNL34" s="49"/>
      <c r="GNM34" s="49"/>
      <c r="GNN34" s="49"/>
      <c r="GNO34" s="49"/>
      <c r="GNP34" s="49"/>
      <c r="GNQ34" s="49"/>
      <c r="GNR34" s="49"/>
      <c r="GNS34" s="49"/>
      <c r="GNT34" s="49"/>
      <c r="GNU34" s="49"/>
      <c r="GNV34" s="49"/>
      <c r="GNW34" s="49"/>
      <c r="GNX34" s="49"/>
      <c r="GNY34" s="49"/>
      <c r="GNZ34" s="49"/>
      <c r="GOA34" s="49"/>
      <c r="GOB34" s="49"/>
      <c r="GOC34" s="49"/>
      <c r="GOD34" s="49"/>
      <c r="GOE34" s="49"/>
      <c r="GOF34" s="49"/>
      <c r="GOG34" s="49"/>
      <c r="GOH34" s="49"/>
      <c r="GOI34" s="49"/>
      <c r="GOJ34" s="49"/>
      <c r="GOK34" s="49"/>
      <c r="GOL34" s="49"/>
      <c r="GOM34" s="49"/>
      <c r="GON34" s="49"/>
      <c r="GOO34" s="49"/>
      <c r="GOP34" s="49"/>
      <c r="GOQ34" s="49"/>
      <c r="GOR34" s="49"/>
      <c r="GOS34" s="49"/>
      <c r="GOT34" s="49"/>
      <c r="GOU34" s="49"/>
      <c r="GOV34" s="49"/>
      <c r="GOW34" s="49"/>
      <c r="GOX34" s="49"/>
      <c r="GOY34" s="49"/>
      <c r="GOZ34" s="49"/>
      <c r="GPA34" s="49"/>
      <c r="GPB34" s="49"/>
      <c r="GPC34" s="49"/>
      <c r="GPD34" s="49"/>
      <c r="GPE34" s="49"/>
      <c r="GPF34" s="49"/>
      <c r="GPG34" s="49"/>
      <c r="GPH34" s="49"/>
      <c r="GPI34" s="49"/>
      <c r="GPJ34" s="49"/>
      <c r="GPK34" s="49"/>
      <c r="GPL34" s="49"/>
      <c r="GPM34" s="49"/>
      <c r="GPN34" s="49"/>
      <c r="GPO34" s="49"/>
      <c r="GPP34" s="49"/>
      <c r="GPQ34" s="49"/>
      <c r="GPR34" s="49"/>
      <c r="GPS34" s="49"/>
      <c r="GPT34" s="49"/>
      <c r="GPU34" s="49"/>
      <c r="GPV34" s="49"/>
      <c r="GPW34" s="49"/>
      <c r="GPX34" s="49"/>
      <c r="GPY34" s="49"/>
      <c r="GPZ34" s="49"/>
      <c r="GQA34" s="49"/>
      <c r="GQB34" s="49"/>
      <c r="GQC34" s="49"/>
      <c r="GQD34" s="49"/>
      <c r="GQE34" s="49"/>
      <c r="GQF34" s="49"/>
      <c r="GQG34" s="49"/>
      <c r="GQH34" s="49"/>
      <c r="GQI34" s="49"/>
      <c r="GQJ34" s="49"/>
      <c r="GQK34" s="49"/>
      <c r="GQL34" s="49"/>
      <c r="GQM34" s="49"/>
      <c r="GQN34" s="49"/>
      <c r="GQO34" s="49"/>
      <c r="GQP34" s="49"/>
      <c r="GQQ34" s="49"/>
      <c r="GQR34" s="49"/>
      <c r="GQS34" s="49"/>
      <c r="GQT34" s="49"/>
      <c r="GQU34" s="49"/>
      <c r="GQV34" s="49"/>
      <c r="GQW34" s="49"/>
      <c r="GQX34" s="49"/>
      <c r="GQY34" s="49"/>
      <c r="GQZ34" s="49"/>
      <c r="GRA34" s="49"/>
      <c r="GRB34" s="49"/>
      <c r="GRC34" s="49"/>
      <c r="GRD34" s="49"/>
      <c r="GRE34" s="49"/>
      <c r="GRF34" s="49"/>
      <c r="GRG34" s="49"/>
      <c r="GRH34" s="49"/>
      <c r="GRI34" s="49"/>
      <c r="GRJ34" s="49"/>
      <c r="GRK34" s="49"/>
      <c r="GRL34" s="49"/>
      <c r="GRM34" s="49"/>
      <c r="GRN34" s="49"/>
      <c r="GRO34" s="49"/>
      <c r="GRP34" s="49"/>
      <c r="GRQ34" s="49"/>
      <c r="GRR34" s="49"/>
      <c r="GRS34" s="49"/>
      <c r="GRT34" s="49"/>
      <c r="GRU34" s="49"/>
      <c r="GRV34" s="49"/>
      <c r="GRW34" s="49"/>
      <c r="GRX34" s="49"/>
      <c r="GRY34" s="49"/>
      <c r="GRZ34" s="49"/>
      <c r="GSA34" s="49"/>
      <c r="GSB34" s="49"/>
      <c r="GSC34" s="49"/>
      <c r="GSD34" s="49"/>
      <c r="GSE34" s="49"/>
      <c r="GSF34" s="49"/>
      <c r="GSG34" s="49"/>
      <c r="GSH34" s="49"/>
      <c r="GSI34" s="49"/>
      <c r="GSJ34" s="49"/>
      <c r="GSK34" s="49"/>
      <c r="GSL34" s="49"/>
      <c r="GSM34" s="49"/>
      <c r="GSN34" s="49"/>
      <c r="GSO34" s="49"/>
      <c r="GSP34" s="49"/>
      <c r="GSQ34" s="49"/>
      <c r="GSR34" s="49"/>
      <c r="GSS34" s="49"/>
      <c r="GST34" s="49"/>
      <c r="GSU34" s="49"/>
      <c r="GSV34" s="49"/>
      <c r="GSW34" s="49"/>
      <c r="GSX34" s="49"/>
      <c r="GSY34" s="49"/>
      <c r="GSZ34" s="49"/>
      <c r="GTA34" s="49"/>
      <c r="GTB34" s="49"/>
      <c r="GTC34" s="49"/>
      <c r="GTD34" s="49"/>
      <c r="GTE34" s="49"/>
      <c r="GTF34" s="49"/>
      <c r="GTG34" s="49"/>
      <c r="GTH34" s="49"/>
      <c r="GTI34" s="49"/>
      <c r="GTJ34" s="49"/>
      <c r="GTK34" s="49"/>
      <c r="GTL34" s="49"/>
      <c r="GTM34" s="49"/>
      <c r="GTN34" s="49"/>
      <c r="GTO34" s="49"/>
      <c r="GTP34" s="49"/>
      <c r="GTQ34" s="49"/>
      <c r="GTR34" s="49"/>
      <c r="GTS34" s="49"/>
      <c r="GTT34" s="49"/>
      <c r="GTU34" s="49"/>
      <c r="GTV34" s="49"/>
      <c r="GTW34" s="49"/>
      <c r="GTX34" s="49"/>
      <c r="GTY34" s="49"/>
      <c r="GTZ34" s="49"/>
      <c r="GUA34" s="49"/>
      <c r="GUB34" s="49"/>
      <c r="GUC34" s="49"/>
      <c r="GUD34" s="49"/>
      <c r="GUE34" s="49"/>
      <c r="GUF34" s="49"/>
      <c r="GUG34" s="49"/>
      <c r="GUH34" s="49"/>
      <c r="GUI34" s="49"/>
      <c r="GUJ34" s="49"/>
      <c r="GUK34" s="49"/>
      <c r="GUL34" s="49"/>
      <c r="GUM34" s="49"/>
      <c r="GUN34" s="49"/>
      <c r="GUO34" s="49"/>
      <c r="GUP34" s="49"/>
      <c r="GUQ34" s="49"/>
      <c r="GUR34" s="49"/>
      <c r="GUS34" s="49"/>
      <c r="GUT34" s="49"/>
      <c r="GUU34" s="49"/>
      <c r="GUV34" s="49"/>
      <c r="GUW34" s="49"/>
      <c r="GUX34" s="49"/>
      <c r="GUY34" s="49"/>
      <c r="GUZ34" s="49"/>
      <c r="GVA34" s="49"/>
      <c r="GVB34" s="49"/>
      <c r="GVC34" s="49"/>
      <c r="GVD34" s="49"/>
      <c r="GVE34" s="49"/>
      <c r="GVF34" s="49"/>
      <c r="GVG34" s="49"/>
      <c r="GVH34" s="49"/>
      <c r="GVI34" s="49"/>
      <c r="GVJ34" s="49"/>
      <c r="GVK34" s="49"/>
      <c r="GVL34" s="49"/>
      <c r="GVM34" s="49"/>
      <c r="GVN34" s="49"/>
      <c r="GVO34" s="49"/>
      <c r="GVP34" s="49"/>
      <c r="GVQ34" s="49"/>
      <c r="GVR34" s="49"/>
      <c r="GVS34" s="49"/>
      <c r="GVT34" s="49"/>
      <c r="GVU34" s="49"/>
      <c r="GVV34" s="49"/>
      <c r="GVW34" s="49"/>
      <c r="GVX34" s="49"/>
      <c r="GVY34" s="49"/>
      <c r="GVZ34" s="49"/>
      <c r="GWA34" s="49"/>
      <c r="GWB34" s="49"/>
      <c r="GWC34" s="49"/>
      <c r="GWD34" s="49"/>
      <c r="GWE34" s="49"/>
      <c r="GWF34" s="49"/>
      <c r="GWG34" s="49"/>
      <c r="GWH34" s="49"/>
      <c r="GWI34" s="49"/>
      <c r="GWJ34" s="49"/>
      <c r="GWK34" s="49"/>
      <c r="GWL34" s="49"/>
      <c r="GWM34" s="49"/>
      <c r="GWN34" s="49"/>
      <c r="GWO34" s="49"/>
      <c r="GWP34" s="49"/>
      <c r="GWQ34" s="49"/>
      <c r="GWR34" s="49"/>
      <c r="GWS34" s="49"/>
      <c r="GWT34" s="49"/>
      <c r="GWU34" s="49"/>
      <c r="GWV34" s="49"/>
      <c r="GWW34" s="49"/>
      <c r="GWX34" s="49"/>
      <c r="GWY34" s="49"/>
      <c r="GWZ34" s="49"/>
      <c r="GXA34" s="49"/>
      <c r="GXB34" s="49"/>
      <c r="GXC34" s="49"/>
      <c r="GXD34" s="49"/>
      <c r="GXE34" s="49"/>
      <c r="GXF34" s="49"/>
      <c r="GXG34" s="49"/>
      <c r="GXH34" s="49"/>
      <c r="GXI34" s="49"/>
      <c r="GXJ34" s="49"/>
      <c r="GXK34" s="49"/>
      <c r="GXL34" s="49"/>
      <c r="GXM34" s="49"/>
      <c r="GXN34" s="49"/>
      <c r="GXO34" s="49"/>
      <c r="GXP34" s="49"/>
      <c r="GXQ34" s="49"/>
      <c r="GXR34" s="49"/>
      <c r="GXS34" s="49"/>
      <c r="GXT34" s="49"/>
      <c r="GXU34" s="49"/>
      <c r="GXV34" s="49"/>
      <c r="GXW34" s="49"/>
      <c r="GXX34" s="49"/>
      <c r="GXY34" s="49"/>
      <c r="GXZ34" s="49"/>
      <c r="GYA34" s="49"/>
      <c r="GYB34" s="49"/>
      <c r="GYC34" s="49"/>
      <c r="GYD34" s="49"/>
      <c r="GYE34" s="49"/>
      <c r="GYF34" s="49"/>
      <c r="GYG34" s="49"/>
      <c r="GYH34" s="49"/>
      <c r="GYI34" s="49"/>
      <c r="GYJ34" s="49"/>
      <c r="GYK34" s="49"/>
      <c r="GYL34" s="49"/>
      <c r="GYM34" s="49"/>
      <c r="GYN34" s="49"/>
      <c r="GYO34" s="49"/>
      <c r="GYP34" s="49"/>
      <c r="GYQ34" s="49"/>
      <c r="GYR34" s="49"/>
      <c r="GYS34" s="49"/>
      <c r="GYT34" s="49"/>
      <c r="GYU34" s="49"/>
      <c r="GYV34" s="49"/>
      <c r="GYW34" s="49"/>
      <c r="GYX34" s="49"/>
      <c r="GYY34" s="49"/>
      <c r="GYZ34" s="49"/>
      <c r="GZA34" s="49"/>
      <c r="GZB34" s="49"/>
      <c r="GZC34" s="49"/>
      <c r="GZD34" s="49"/>
      <c r="GZE34" s="49"/>
      <c r="GZF34" s="49"/>
      <c r="GZG34" s="49"/>
      <c r="GZH34" s="49"/>
      <c r="GZI34" s="49"/>
      <c r="GZJ34" s="49"/>
      <c r="GZK34" s="49"/>
      <c r="GZL34" s="49"/>
      <c r="GZM34" s="49"/>
      <c r="GZN34" s="49"/>
      <c r="GZO34" s="49"/>
      <c r="GZP34" s="49"/>
      <c r="GZQ34" s="49"/>
      <c r="GZR34" s="49"/>
      <c r="GZS34" s="49"/>
      <c r="GZT34" s="49"/>
      <c r="GZU34" s="49"/>
      <c r="GZV34" s="49"/>
      <c r="GZW34" s="49"/>
      <c r="GZX34" s="49"/>
      <c r="GZY34" s="49"/>
      <c r="GZZ34" s="49"/>
      <c r="HAA34" s="49"/>
      <c r="HAB34" s="49"/>
      <c r="HAC34" s="49"/>
      <c r="HAD34" s="49"/>
      <c r="HAE34" s="49"/>
      <c r="HAF34" s="49"/>
      <c r="HAG34" s="49"/>
      <c r="HAH34" s="49"/>
      <c r="HAI34" s="49"/>
      <c r="HAJ34" s="49"/>
      <c r="HAK34" s="49"/>
      <c r="HAL34" s="49"/>
      <c r="HAM34" s="49"/>
      <c r="HAN34" s="49"/>
      <c r="HAO34" s="49"/>
      <c r="HAP34" s="49"/>
      <c r="HAQ34" s="49"/>
      <c r="HAR34" s="49"/>
      <c r="HAS34" s="49"/>
      <c r="HAT34" s="49"/>
      <c r="HAU34" s="49"/>
      <c r="HAV34" s="49"/>
      <c r="HAW34" s="49"/>
      <c r="HAX34" s="49"/>
      <c r="HAY34" s="49"/>
      <c r="HAZ34" s="49"/>
      <c r="HBA34" s="49"/>
      <c r="HBB34" s="49"/>
      <c r="HBC34" s="49"/>
      <c r="HBD34" s="49"/>
      <c r="HBE34" s="49"/>
      <c r="HBF34" s="49"/>
      <c r="HBG34" s="49"/>
      <c r="HBH34" s="49"/>
      <c r="HBI34" s="49"/>
      <c r="HBJ34" s="49"/>
      <c r="HBK34" s="49"/>
      <c r="HBL34" s="49"/>
      <c r="HBM34" s="49"/>
      <c r="HBN34" s="49"/>
      <c r="HBO34" s="49"/>
      <c r="HBP34" s="49"/>
      <c r="HBQ34" s="49"/>
      <c r="HBR34" s="49"/>
      <c r="HBS34" s="49"/>
      <c r="HBT34" s="49"/>
      <c r="HBU34" s="49"/>
      <c r="HBV34" s="49"/>
      <c r="HBW34" s="49"/>
      <c r="HBX34" s="49"/>
      <c r="HBY34" s="49"/>
      <c r="HBZ34" s="49"/>
      <c r="HCA34" s="49"/>
      <c r="HCB34" s="49"/>
      <c r="HCC34" s="49"/>
      <c r="HCD34" s="49"/>
      <c r="HCE34" s="49"/>
      <c r="HCF34" s="49"/>
      <c r="HCG34" s="49"/>
      <c r="HCH34" s="49"/>
      <c r="HCI34" s="49"/>
      <c r="HCJ34" s="49"/>
      <c r="HCK34" s="49"/>
      <c r="HCL34" s="49"/>
      <c r="HCM34" s="49"/>
      <c r="HCN34" s="49"/>
      <c r="HCO34" s="49"/>
      <c r="HCP34" s="49"/>
      <c r="HCQ34" s="49"/>
      <c r="HCR34" s="49"/>
      <c r="HCS34" s="49"/>
      <c r="HCT34" s="49"/>
      <c r="HCU34" s="49"/>
      <c r="HCV34" s="49"/>
      <c r="HCW34" s="49"/>
      <c r="HCX34" s="49"/>
      <c r="HCY34" s="49"/>
      <c r="HCZ34" s="49"/>
      <c r="HDA34" s="49"/>
      <c r="HDB34" s="49"/>
      <c r="HDC34" s="49"/>
      <c r="HDD34" s="49"/>
      <c r="HDE34" s="49"/>
      <c r="HDF34" s="49"/>
      <c r="HDG34" s="49"/>
      <c r="HDH34" s="49"/>
      <c r="HDI34" s="49"/>
      <c r="HDJ34" s="49"/>
      <c r="HDK34" s="49"/>
      <c r="HDL34" s="49"/>
      <c r="HDM34" s="49"/>
      <c r="HDN34" s="49"/>
      <c r="HDO34" s="49"/>
      <c r="HDP34" s="49"/>
      <c r="HDQ34" s="49"/>
      <c r="HDR34" s="49"/>
      <c r="HDS34" s="49"/>
      <c r="HDT34" s="49"/>
      <c r="HDU34" s="49"/>
      <c r="HDV34" s="49"/>
      <c r="HDW34" s="49"/>
      <c r="HDX34" s="49"/>
      <c r="HDY34" s="49"/>
      <c r="HDZ34" s="49"/>
      <c r="HEA34" s="49"/>
      <c r="HEB34" s="49"/>
      <c r="HEC34" s="49"/>
      <c r="HED34" s="49"/>
      <c r="HEE34" s="49"/>
      <c r="HEF34" s="49"/>
      <c r="HEG34" s="49"/>
      <c r="HEH34" s="49"/>
      <c r="HEI34" s="49"/>
      <c r="HEJ34" s="49"/>
      <c r="HEK34" s="49"/>
      <c r="HEL34" s="49"/>
      <c r="HEM34" s="49"/>
      <c r="HEN34" s="49"/>
      <c r="HEO34" s="49"/>
      <c r="HEP34" s="49"/>
      <c r="HEQ34" s="49"/>
      <c r="HER34" s="49"/>
      <c r="HES34" s="49"/>
      <c r="HET34" s="49"/>
      <c r="HEU34" s="49"/>
      <c r="HEV34" s="49"/>
      <c r="HEW34" s="49"/>
      <c r="HEX34" s="49"/>
      <c r="HEY34" s="49"/>
      <c r="HEZ34" s="49"/>
      <c r="HFA34" s="49"/>
      <c r="HFB34" s="49"/>
      <c r="HFC34" s="49"/>
      <c r="HFD34" s="49"/>
      <c r="HFE34" s="49"/>
      <c r="HFF34" s="49"/>
      <c r="HFG34" s="49"/>
      <c r="HFH34" s="49"/>
      <c r="HFI34" s="49"/>
      <c r="HFJ34" s="49"/>
      <c r="HFK34" s="49"/>
      <c r="HFL34" s="49"/>
      <c r="HFM34" s="49"/>
      <c r="HFN34" s="49"/>
      <c r="HFO34" s="49"/>
      <c r="HFP34" s="49"/>
      <c r="HFQ34" s="49"/>
      <c r="HFR34" s="49"/>
      <c r="HFS34" s="49"/>
      <c r="HFT34" s="49"/>
      <c r="HFU34" s="49"/>
      <c r="HFV34" s="49"/>
      <c r="HFW34" s="49"/>
      <c r="HFX34" s="49"/>
      <c r="HFY34" s="49"/>
      <c r="HFZ34" s="49"/>
      <c r="HGA34" s="49"/>
      <c r="HGB34" s="49"/>
      <c r="HGC34" s="49"/>
      <c r="HGD34" s="49"/>
      <c r="HGE34" s="49"/>
      <c r="HGF34" s="49"/>
      <c r="HGG34" s="49"/>
      <c r="HGH34" s="49"/>
      <c r="HGI34" s="49"/>
      <c r="HGJ34" s="49"/>
      <c r="HGK34" s="49"/>
      <c r="HGL34" s="49"/>
      <c r="HGM34" s="49"/>
      <c r="HGN34" s="49"/>
      <c r="HGO34" s="49"/>
      <c r="HGP34" s="49"/>
      <c r="HGQ34" s="49"/>
      <c r="HGR34" s="49"/>
      <c r="HGS34" s="49"/>
      <c r="HGT34" s="49"/>
      <c r="HGU34" s="49"/>
      <c r="HGV34" s="49"/>
      <c r="HGW34" s="49"/>
      <c r="HGX34" s="49"/>
      <c r="HGY34" s="49"/>
      <c r="HGZ34" s="49"/>
      <c r="HHA34" s="49"/>
      <c r="HHB34" s="49"/>
      <c r="HHC34" s="49"/>
      <c r="HHD34" s="49"/>
      <c r="HHE34" s="49"/>
      <c r="HHF34" s="49"/>
      <c r="HHG34" s="49"/>
      <c r="HHH34" s="49"/>
      <c r="HHI34" s="49"/>
      <c r="HHJ34" s="49"/>
      <c r="HHK34" s="49"/>
      <c r="HHL34" s="49"/>
      <c r="HHM34" s="49"/>
      <c r="HHN34" s="49"/>
      <c r="HHO34" s="49"/>
      <c r="HHP34" s="49"/>
      <c r="HHQ34" s="49"/>
      <c r="HHR34" s="49"/>
      <c r="HHS34" s="49"/>
      <c r="HHT34" s="49"/>
      <c r="HHU34" s="49"/>
      <c r="HHV34" s="49"/>
      <c r="HHW34" s="49"/>
      <c r="HHX34" s="49"/>
      <c r="HHY34" s="49"/>
      <c r="HHZ34" s="49"/>
      <c r="HIA34" s="49"/>
      <c r="HIB34" s="49"/>
      <c r="HIC34" s="49"/>
      <c r="HID34" s="49"/>
      <c r="HIE34" s="49"/>
      <c r="HIF34" s="49"/>
      <c r="HIG34" s="49"/>
      <c r="HIH34" s="49"/>
      <c r="HII34" s="49"/>
      <c r="HIJ34" s="49"/>
      <c r="HIK34" s="49"/>
      <c r="HIL34" s="49"/>
      <c r="HIM34" s="49"/>
      <c r="HIN34" s="49"/>
      <c r="HIO34" s="49"/>
      <c r="HIP34" s="49"/>
      <c r="HIQ34" s="49"/>
      <c r="HIR34" s="49"/>
      <c r="HIS34" s="49"/>
      <c r="HIT34" s="49"/>
      <c r="HIU34" s="49"/>
      <c r="HIV34" s="49"/>
      <c r="HIW34" s="49"/>
      <c r="HIX34" s="49"/>
      <c r="HIY34" s="49"/>
      <c r="HIZ34" s="49"/>
      <c r="HJA34" s="49"/>
      <c r="HJB34" s="49"/>
      <c r="HJC34" s="49"/>
      <c r="HJD34" s="49"/>
      <c r="HJE34" s="49"/>
      <c r="HJF34" s="49"/>
      <c r="HJG34" s="49"/>
      <c r="HJH34" s="49"/>
      <c r="HJI34" s="49"/>
      <c r="HJJ34" s="49"/>
      <c r="HJK34" s="49"/>
      <c r="HJL34" s="49"/>
      <c r="HJM34" s="49"/>
      <c r="HJN34" s="49"/>
      <c r="HJO34" s="49"/>
      <c r="HJP34" s="49"/>
      <c r="HJQ34" s="49"/>
      <c r="HJR34" s="49"/>
      <c r="HJS34" s="49"/>
      <c r="HJT34" s="49"/>
      <c r="HJU34" s="49"/>
      <c r="HJV34" s="49"/>
      <c r="HJW34" s="49"/>
      <c r="HJX34" s="49"/>
      <c r="HJY34" s="49"/>
      <c r="HJZ34" s="49"/>
      <c r="HKA34" s="49"/>
      <c r="HKB34" s="49"/>
      <c r="HKC34" s="49"/>
      <c r="HKD34" s="49"/>
      <c r="HKE34" s="49"/>
      <c r="HKF34" s="49"/>
      <c r="HKG34" s="49"/>
      <c r="HKH34" s="49"/>
      <c r="HKI34" s="49"/>
      <c r="HKJ34" s="49"/>
      <c r="HKK34" s="49"/>
      <c r="HKL34" s="49"/>
      <c r="HKM34" s="49"/>
      <c r="HKN34" s="49"/>
      <c r="HKO34" s="49"/>
      <c r="HKP34" s="49"/>
      <c r="HKQ34" s="49"/>
      <c r="HKR34" s="49"/>
      <c r="HKS34" s="49"/>
      <c r="HKT34" s="49"/>
      <c r="HKU34" s="49"/>
      <c r="HKV34" s="49"/>
      <c r="HKW34" s="49"/>
      <c r="HKX34" s="49"/>
      <c r="HKY34" s="49"/>
      <c r="HKZ34" s="49"/>
      <c r="HLA34" s="49"/>
      <c r="HLB34" s="49"/>
      <c r="HLC34" s="49"/>
      <c r="HLD34" s="49"/>
      <c r="HLE34" s="49"/>
      <c r="HLF34" s="49"/>
      <c r="HLG34" s="49"/>
      <c r="HLH34" s="49"/>
      <c r="HLI34" s="49"/>
      <c r="HLJ34" s="49"/>
      <c r="HLK34" s="49"/>
      <c r="HLL34" s="49"/>
      <c r="HLM34" s="49"/>
      <c r="HLN34" s="49"/>
      <c r="HLO34" s="49"/>
      <c r="HLP34" s="49"/>
      <c r="HLQ34" s="49"/>
      <c r="HLR34" s="49"/>
      <c r="HLS34" s="49"/>
      <c r="HLT34" s="49"/>
      <c r="HLU34" s="49"/>
      <c r="HLV34" s="49"/>
      <c r="HLW34" s="49"/>
      <c r="HLX34" s="49"/>
      <c r="HLY34" s="49"/>
      <c r="HLZ34" s="49"/>
      <c r="HMA34" s="49"/>
      <c r="HMB34" s="49"/>
      <c r="HMC34" s="49"/>
      <c r="HMD34" s="49"/>
      <c r="HME34" s="49"/>
      <c r="HMF34" s="49"/>
      <c r="HMG34" s="49"/>
      <c r="HMH34" s="49"/>
      <c r="HMI34" s="49"/>
      <c r="HMJ34" s="49"/>
      <c r="HMK34" s="49"/>
      <c r="HML34" s="49"/>
      <c r="HMM34" s="49"/>
      <c r="HMN34" s="49"/>
      <c r="HMO34" s="49"/>
      <c r="HMP34" s="49"/>
      <c r="HMQ34" s="49"/>
      <c r="HMR34" s="49"/>
      <c r="HMS34" s="49"/>
      <c r="HMT34" s="49"/>
      <c r="HMU34" s="49"/>
      <c r="HMV34" s="49"/>
      <c r="HMW34" s="49"/>
      <c r="HMX34" s="49"/>
      <c r="HMY34" s="49"/>
      <c r="HMZ34" s="49"/>
      <c r="HNA34" s="49"/>
      <c r="HNB34" s="49"/>
      <c r="HNC34" s="49"/>
      <c r="HND34" s="49"/>
      <c r="HNE34" s="49"/>
      <c r="HNF34" s="49"/>
      <c r="HNG34" s="49"/>
      <c r="HNH34" s="49"/>
      <c r="HNI34" s="49"/>
      <c r="HNJ34" s="49"/>
      <c r="HNK34" s="49"/>
      <c r="HNL34" s="49"/>
      <c r="HNM34" s="49"/>
      <c r="HNN34" s="49"/>
      <c r="HNO34" s="49"/>
      <c r="HNP34" s="49"/>
      <c r="HNQ34" s="49"/>
      <c r="HNR34" s="49"/>
      <c r="HNS34" s="49"/>
      <c r="HNT34" s="49"/>
      <c r="HNU34" s="49"/>
      <c r="HNV34" s="49"/>
      <c r="HNW34" s="49"/>
      <c r="HNX34" s="49"/>
      <c r="HNY34" s="49"/>
      <c r="HNZ34" s="49"/>
      <c r="HOA34" s="49"/>
      <c r="HOB34" s="49"/>
      <c r="HOC34" s="49"/>
      <c r="HOD34" s="49"/>
      <c r="HOE34" s="49"/>
      <c r="HOF34" s="49"/>
      <c r="HOG34" s="49"/>
      <c r="HOH34" s="49"/>
      <c r="HOI34" s="49"/>
      <c r="HOJ34" s="49"/>
      <c r="HOK34" s="49"/>
      <c r="HOL34" s="49"/>
      <c r="HOM34" s="49"/>
      <c r="HON34" s="49"/>
      <c r="HOO34" s="49"/>
      <c r="HOP34" s="49"/>
      <c r="HOQ34" s="49"/>
      <c r="HOR34" s="49"/>
      <c r="HOS34" s="49"/>
      <c r="HOT34" s="49"/>
      <c r="HOU34" s="49"/>
      <c r="HOV34" s="49"/>
      <c r="HOW34" s="49"/>
      <c r="HOX34" s="49"/>
      <c r="HOY34" s="49"/>
      <c r="HOZ34" s="49"/>
      <c r="HPA34" s="49"/>
      <c r="HPB34" s="49"/>
      <c r="HPC34" s="49"/>
      <c r="HPD34" s="49"/>
      <c r="HPE34" s="49"/>
      <c r="HPF34" s="49"/>
      <c r="HPG34" s="49"/>
      <c r="HPH34" s="49"/>
      <c r="HPI34" s="49"/>
      <c r="HPJ34" s="49"/>
      <c r="HPK34" s="49"/>
      <c r="HPL34" s="49"/>
      <c r="HPM34" s="49"/>
      <c r="HPN34" s="49"/>
      <c r="HPO34" s="49"/>
      <c r="HPP34" s="49"/>
      <c r="HPQ34" s="49"/>
      <c r="HPR34" s="49"/>
      <c r="HPS34" s="49"/>
      <c r="HPT34" s="49"/>
      <c r="HPU34" s="49"/>
      <c r="HPV34" s="49"/>
      <c r="HPW34" s="49"/>
      <c r="HPX34" s="49"/>
      <c r="HPY34" s="49"/>
      <c r="HPZ34" s="49"/>
      <c r="HQA34" s="49"/>
      <c r="HQB34" s="49"/>
      <c r="HQC34" s="49"/>
      <c r="HQD34" s="49"/>
      <c r="HQE34" s="49"/>
      <c r="HQF34" s="49"/>
      <c r="HQG34" s="49"/>
      <c r="HQH34" s="49"/>
      <c r="HQI34" s="49"/>
      <c r="HQJ34" s="49"/>
      <c r="HQK34" s="49"/>
      <c r="HQL34" s="49"/>
      <c r="HQM34" s="49"/>
      <c r="HQN34" s="49"/>
      <c r="HQO34" s="49"/>
      <c r="HQP34" s="49"/>
      <c r="HQQ34" s="49"/>
      <c r="HQR34" s="49"/>
      <c r="HQS34" s="49"/>
      <c r="HQT34" s="49"/>
      <c r="HQU34" s="49"/>
      <c r="HQV34" s="49"/>
      <c r="HQW34" s="49"/>
      <c r="HQX34" s="49"/>
      <c r="HQY34" s="49"/>
      <c r="HQZ34" s="49"/>
      <c r="HRA34" s="49"/>
      <c r="HRB34" s="49"/>
      <c r="HRC34" s="49"/>
      <c r="HRD34" s="49"/>
      <c r="HRE34" s="49"/>
      <c r="HRF34" s="49"/>
      <c r="HRG34" s="49"/>
      <c r="HRH34" s="49"/>
      <c r="HRI34" s="49"/>
      <c r="HRJ34" s="49"/>
      <c r="HRK34" s="49"/>
      <c r="HRL34" s="49"/>
      <c r="HRM34" s="49"/>
      <c r="HRN34" s="49"/>
      <c r="HRO34" s="49"/>
      <c r="HRP34" s="49"/>
      <c r="HRQ34" s="49"/>
      <c r="HRR34" s="49"/>
      <c r="HRS34" s="49"/>
      <c r="HRT34" s="49"/>
      <c r="HRU34" s="49"/>
      <c r="HRV34" s="49"/>
      <c r="HRW34" s="49"/>
      <c r="HRX34" s="49"/>
      <c r="HRY34" s="49"/>
      <c r="HRZ34" s="49"/>
      <c r="HSA34" s="49"/>
      <c r="HSB34" s="49"/>
      <c r="HSC34" s="49"/>
      <c r="HSD34" s="49"/>
      <c r="HSE34" s="49"/>
      <c r="HSF34" s="49"/>
      <c r="HSG34" s="49"/>
      <c r="HSH34" s="49"/>
      <c r="HSI34" s="49"/>
      <c r="HSJ34" s="49"/>
      <c r="HSK34" s="49"/>
      <c r="HSL34" s="49"/>
      <c r="HSM34" s="49"/>
      <c r="HSN34" s="49"/>
      <c r="HSO34" s="49"/>
      <c r="HSP34" s="49"/>
      <c r="HSQ34" s="49"/>
      <c r="HSR34" s="49"/>
      <c r="HSS34" s="49"/>
      <c r="HST34" s="49"/>
      <c r="HSU34" s="49"/>
      <c r="HSV34" s="49"/>
      <c r="HSW34" s="49"/>
      <c r="HSX34" s="49"/>
      <c r="HSY34" s="49"/>
      <c r="HSZ34" s="49"/>
      <c r="HTA34" s="49"/>
      <c r="HTB34" s="49"/>
      <c r="HTC34" s="49"/>
      <c r="HTD34" s="49"/>
      <c r="HTE34" s="49"/>
      <c r="HTF34" s="49"/>
      <c r="HTG34" s="49"/>
      <c r="HTH34" s="49"/>
      <c r="HTI34" s="49"/>
      <c r="HTJ34" s="49"/>
      <c r="HTK34" s="49"/>
      <c r="HTL34" s="49"/>
      <c r="HTM34" s="49"/>
      <c r="HTN34" s="49"/>
      <c r="HTO34" s="49"/>
      <c r="HTP34" s="49"/>
      <c r="HTQ34" s="49"/>
      <c r="HTR34" s="49"/>
      <c r="HTS34" s="49"/>
      <c r="HTT34" s="49"/>
      <c r="HTU34" s="49"/>
      <c r="HTV34" s="49"/>
      <c r="HTW34" s="49"/>
      <c r="HTX34" s="49"/>
      <c r="HTY34" s="49"/>
      <c r="HTZ34" s="49"/>
      <c r="HUA34" s="49"/>
      <c r="HUB34" s="49"/>
      <c r="HUC34" s="49"/>
      <c r="HUD34" s="49"/>
      <c r="HUE34" s="49"/>
      <c r="HUF34" s="49"/>
      <c r="HUG34" s="49"/>
      <c r="HUH34" s="49"/>
      <c r="HUI34" s="49"/>
      <c r="HUJ34" s="49"/>
      <c r="HUK34" s="49"/>
      <c r="HUL34" s="49"/>
      <c r="HUM34" s="49"/>
      <c r="HUN34" s="49"/>
      <c r="HUO34" s="49"/>
      <c r="HUP34" s="49"/>
      <c r="HUQ34" s="49"/>
      <c r="HUR34" s="49"/>
      <c r="HUS34" s="49"/>
      <c r="HUT34" s="49"/>
      <c r="HUU34" s="49"/>
      <c r="HUV34" s="49"/>
      <c r="HUW34" s="49"/>
      <c r="HUX34" s="49"/>
      <c r="HUY34" s="49"/>
      <c r="HUZ34" s="49"/>
      <c r="HVA34" s="49"/>
      <c r="HVB34" s="49"/>
      <c r="HVC34" s="49"/>
      <c r="HVD34" s="49"/>
      <c r="HVE34" s="49"/>
      <c r="HVF34" s="49"/>
      <c r="HVG34" s="49"/>
      <c r="HVH34" s="49"/>
      <c r="HVI34" s="49"/>
      <c r="HVJ34" s="49"/>
      <c r="HVK34" s="49"/>
      <c r="HVL34" s="49"/>
      <c r="HVM34" s="49"/>
      <c r="HVN34" s="49"/>
      <c r="HVO34" s="49"/>
      <c r="HVP34" s="49"/>
      <c r="HVQ34" s="49"/>
      <c r="HVR34" s="49"/>
      <c r="HVS34" s="49"/>
      <c r="HVT34" s="49"/>
      <c r="HVU34" s="49"/>
      <c r="HVV34" s="49"/>
      <c r="HVW34" s="49"/>
      <c r="HVX34" s="49"/>
      <c r="HVY34" s="49"/>
      <c r="HVZ34" s="49"/>
      <c r="HWA34" s="49"/>
      <c r="HWB34" s="49"/>
      <c r="HWC34" s="49"/>
      <c r="HWD34" s="49"/>
      <c r="HWE34" s="49"/>
      <c r="HWF34" s="49"/>
      <c r="HWG34" s="49"/>
      <c r="HWH34" s="49"/>
      <c r="HWI34" s="49"/>
      <c r="HWJ34" s="49"/>
      <c r="HWK34" s="49"/>
      <c r="HWL34" s="49"/>
      <c r="HWM34" s="49"/>
      <c r="HWN34" s="49"/>
      <c r="HWO34" s="49"/>
      <c r="HWP34" s="49"/>
      <c r="HWQ34" s="49"/>
      <c r="HWR34" s="49"/>
      <c r="HWS34" s="49"/>
      <c r="HWT34" s="49"/>
      <c r="HWU34" s="49"/>
      <c r="HWV34" s="49"/>
      <c r="HWW34" s="49"/>
      <c r="HWX34" s="49"/>
      <c r="HWY34" s="49"/>
      <c r="HWZ34" s="49"/>
      <c r="HXA34" s="49"/>
      <c r="HXB34" s="49"/>
      <c r="HXC34" s="49"/>
      <c r="HXD34" s="49"/>
      <c r="HXE34" s="49"/>
      <c r="HXF34" s="49"/>
      <c r="HXG34" s="49"/>
      <c r="HXH34" s="49"/>
      <c r="HXI34" s="49"/>
      <c r="HXJ34" s="49"/>
      <c r="HXK34" s="49"/>
      <c r="HXL34" s="49"/>
      <c r="HXM34" s="49"/>
      <c r="HXN34" s="49"/>
      <c r="HXO34" s="49"/>
      <c r="HXP34" s="49"/>
      <c r="HXQ34" s="49"/>
      <c r="HXR34" s="49"/>
      <c r="HXS34" s="49"/>
      <c r="HXT34" s="49"/>
      <c r="HXU34" s="49"/>
      <c r="HXV34" s="49"/>
      <c r="HXW34" s="49"/>
      <c r="HXX34" s="49"/>
      <c r="HXY34" s="49"/>
      <c r="HXZ34" s="49"/>
      <c r="HYA34" s="49"/>
      <c r="HYB34" s="49"/>
      <c r="HYC34" s="49"/>
      <c r="HYD34" s="49"/>
      <c r="HYE34" s="49"/>
      <c r="HYF34" s="49"/>
      <c r="HYG34" s="49"/>
      <c r="HYH34" s="49"/>
      <c r="HYI34" s="49"/>
      <c r="HYJ34" s="49"/>
      <c r="HYK34" s="49"/>
      <c r="HYL34" s="49"/>
      <c r="HYM34" s="49"/>
      <c r="HYN34" s="49"/>
      <c r="HYO34" s="49"/>
      <c r="HYP34" s="49"/>
      <c r="HYQ34" s="49"/>
      <c r="HYR34" s="49"/>
      <c r="HYS34" s="49"/>
      <c r="HYT34" s="49"/>
      <c r="HYU34" s="49"/>
      <c r="HYV34" s="49"/>
      <c r="HYW34" s="49"/>
      <c r="HYX34" s="49"/>
      <c r="HYY34" s="49"/>
      <c r="HYZ34" s="49"/>
      <c r="HZA34" s="49"/>
      <c r="HZB34" s="49"/>
      <c r="HZC34" s="49"/>
      <c r="HZD34" s="49"/>
      <c r="HZE34" s="49"/>
      <c r="HZF34" s="49"/>
      <c r="HZG34" s="49"/>
      <c r="HZH34" s="49"/>
      <c r="HZI34" s="49"/>
      <c r="HZJ34" s="49"/>
      <c r="HZK34" s="49"/>
      <c r="HZL34" s="49"/>
      <c r="HZM34" s="49"/>
      <c r="HZN34" s="49"/>
      <c r="HZO34" s="49"/>
      <c r="HZP34" s="49"/>
      <c r="HZQ34" s="49"/>
      <c r="HZR34" s="49"/>
      <c r="HZS34" s="49"/>
      <c r="HZT34" s="49"/>
      <c r="HZU34" s="49"/>
      <c r="HZV34" s="49"/>
      <c r="HZW34" s="49"/>
      <c r="HZX34" s="49"/>
      <c r="HZY34" s="49"/>
      <c r="HZZ34" s="49"/>
      <c r="IAA34" s="49"/>
      <c r="IAB34" s="49"/>
      <c r="IAC34" s="49"/>
      <c r="IAD34" s="49"/>
      <c r="IAE34" s="49"/>
      <c r="IAF34" s="49"/>
      <c r="IAG34" s="49"/>
      <c r="IAH34" s="49"/>
      <c r="IAI34" s="49"/>
      <c r="IAJ34" s="49"/>
      <c r="IAK34" s="49"/>
      <c r="IAL34" s="49"/>
      <c r="IAM34" s="49"/>
      <c r="IAN34" s="49"/>
      <c r="IAO34" s="49"/>
      <c r="IAP34" s="49"/>
      <c r="IAQ34" s="49"/>
      <c r="IAR34" s="49"/>
      <c r="IAS34" s="49"/>
      <c r="IAT34" s="49"/>
      <c r="IAU34" s="49"/>
      <c r="IAV34" s="49"/>
      <c r="IAW34" s="49"/>
      <c r="IAX34" s="49"/>
      <c r="IAY34" s="49"/>
      <c r="IAZ34" s="49"/>
      <c r="IBA34" s="49"/>
      <c r="IBB34" s="49"/>
      <c r="IBC34" s="49"/>
      <c r="IBD34" s="49"/>
      <c r="IBE34" s="49"/>
      <c r="IBF34" s="49"/>
      <c r="IBG34" s="49"/>
      <c r="IBH34" s="49"/>
      <c r="IBI34" s="49"/>
      <c r="IBJ34" s="49"/>
      <c r="IBK34" s="49"/>
      <c r="IBL34" s="49"/>
      <c r="IBM34" s="49"/>
      <c r="IBN34" s="49"/>
      <c r="IBO34" s="49"/>
      <c r="IBP34" s="49"/>
      <c r="IBQ34" s="49"/>
      <c r="IBR34" s="49"/>
      <c r="IBS34" s="49"/>
      <c r="IBT34" s="49"/>
      <c r="IBU34" s="49"/>
      <c r="IBV34" s="49"/>
      <c r="IBW34" s="49"/>
      <c r="IBX34" s="49"/>
      <c r="IBY34" s="49"/>
      <c r="IBZ34" s="49"/>
      <c r="ICA34" s="49"/>
      <c r="ICB34" s="49"/>
      <c r="ICC34" s="49"/>
      <c r="ICD34" s="49"/>
      <c r="ICE34" s="49"/>
      <c r="ICF34" s="49"/>
      <c r="ICG34" s="49"/>
      <c r="ICH34" s="49"/>
      <c r="ICI34" s="49"/>
      <c r="ICJ34" s="49"/>
      <c r="ICK34" s="49"/>
      <c r="ICL34" s="49"/>
      <c r="ICM34" s="49"/>
      <c r="ICN34" s="49"/>
      <c r="ICO34" s="49"/>
      <c r="ICP34" s="49"/>
      <c r="ICQ34" s="49"/>
      <c r="ICR34" s="49"/>
      <c r="ICS34" s="49"/>
      <c r="ICT34" s="49"/>
      <c r="ICU34" s="49"/>
      <c r="ICV34" s="49"/>
      <c r="ICW34" s="49"/>
      <c r="ICX34" s="49"/>
      <c r="ICY34" s="49"/>
      <c r="ICZ34" s="49"/>
      <c r="IDA34" s="49"/>
      <c r="IDB34" s="49"/>
      <c r="IDC34" s="49"/>
      <c r="IDD34" s="49"/>
      <c r="IDE34" s="49"/>
      <c r="IDF34" s="49"/>
      <c r="IDG34" s="49"/>
      <c r="IDH34" s="49"/>
      <c r="IDI34" s="49"/>
      <c r="IDJ34" s="49"/>
      <c r="IDK34" s="49"/>
      <c r="IDL34" s="49"/>
      <c r="IDM34" s="49"/>
      <c r="IDN34" s="49"/>
      <c r="IDO34" s="49"/>
      <c r="IDP34" s="49"/>
      <c r="IDQ34" s="49"/>
      <c r="IDR34" s="49"/>
      <c r="IDS34" s="49"/>
      <c r="IDT34" s="49"/>
      <c r="IDU34" s="49"/>
      <c r="IDV34" s="49"/>
      <c r="IDW34" s="49"/>
      <c r="IDX34" s="49"/>
      <c r="IDY34" s="49"/>
      <c r="IDZ34" s="49"/>
      <c r="IEA34" s="49"/>
      <c r="IEB34" s="49"/>
      <c r="IEC34" s="49"/>
      <c r="IED34" s="49"/>
      <c r="IEE34" s="49"/>
      <c r="IEF34" s="49"/>
      <c r="IEG34" s="49"/>
      <c r="IEH34" s="49"/>
      <c r="IEI34" s="49"/>
      <c r="IEJ34" s="49"/>
      <c r="IEK34" s="49"/>
      <c r="IEL34" s="49"/>
      <c r="IEM34" s="49"/>
      <c r="IEN34" s="49"/>
      <c r="IEO34" s="49"/>
      <c r="IEP34" s="49"/>
      <c r="IEQ34" s="49"/>
      <c r="IER34" s="49"/>
      <c r="IES34" s="49"/>
      <c r="IET34" s="49"/>
      <c r="IEU34" s="49"/>
      <c r="IEV34" s="49"/>
      <c r="IEW34" s="49"/>
      <c r="IEX34" s="49"/>
      <c r="IEY34" s="49"/>
      <c r="IEZ34" s="49"/>
      <c r="IFA34" s="49"/>
      <c r="IFB34" s="49"/>
      <c r="IFC34" s="49"/>
      <c r="IFD34" s="49"/>
      <c r="IFE34" s="49"/>
      <c r="IFF34" s="49"/>
      <c r="IFG34" s="49"/>
      <c r="IFH34" s="49"/>
      <c r="IFI34" s="49"/>
      <c r="IFJ34" s="49"/>
      <c r="IFK34" s="49"/>
      <c r="IFL34" s="49"/>
      <c r="IFM34" s="49"/>
      <c r="IFN34" s="49"/>
      <c r="IFO34" s="49"/>
      <c r="IFP34" s="49"/>
      <c r="IFQ34" s="49"/>
      <c r="IFR34" s="49"/>
      <c r="IFS34" s="49"/>
      <c r="IFT34" s="49"/>
      <c r="IFU34" s="49"/>
      <c r="IFV34" s="49"/>
      <c r="IFW34" s="49"/>
      <c r="IFX34" s="49"/>
      <c r="IFY34" s="49"/>
      <c r="IFZ34" s="49"/>
      <c r="IGA34" s="49"/>
      <c r="IGB34" s="49"/>
      <c r="IGC34" s="49"/>
      <c r="IGD34" s="49"/>
      <c r="IGE34" s="49"/>
      <c r="IGF34" s="49"/>
      <c r="IGG34" s="49"/>
      <c r="IGH34" s="49"/>
      <c r="IGI34" s="49"/>
      <c r="IGJ34" s="49"/>
      <c r="IGK34" s="49"/>
      <c r="IGL34" s="49"/>
      <c r="IGM34" s="49"/>
      <c r="IGN34" s="49"/>
      <c r="IGO34" s="49"/>
      <c r="IGP34" s="49"/>
      <c r="IGQ34" s="49"/>
      <c r="IGR34" s="49"/>
      <c r="IGS34" s="49"/>
      <c r="IGT34" s="49"/>
      <c r="IGU34" s="49"/>
      <c r="IGV34" s="49"/>
      <c r="IGW34" s="49"/>
      <c r="IGX34" s="49"/>
      <c r="IGY34" s="49"/>
      <c r="IGZ34" s="49"/>
      <c r="IHA34" s="49"/>
      <c r="IHB34" s="49"/>
      <c r="IHC34" s="49"/>
      <c r="IHD34" s="49"/>
      <c r="IHE34" s="49"/>
      <c r="IHF34" s="49"/>
      <c r="IHG34" s="49"/>
      <c r="IHH34" s="49"/>
      <c r="IHI34" s="49"/>
      <c r="IHJ34" s="49"/>
      <c r="IHK34" s="49"/>
      <c r="IHL34" s="49"/>
      <c r="IHM34" s="49"/>
      <c r="IHN34" s="49"/>
      <c r="IHO34" s="49"/>
      <c r="IHP34" s="49"/>
      <c r="IHQ34" s="49"/>
      <c r="IHR34" s="49"/>
      <c r="IHS34" s="49"/>
      <c r="IHT34" s="49"/>
      <c r="IHU34" s="49"/>
      <c r="IHV34" s="49"/>
      <c r="IHW34" s="49"/>
      <c r="IHX34" s="49"/>
      <c r="IHY34" s="49"/>
      <c r="IHZ34" s="49"/>
      <c r="IIA34" s="49"/>
      <c r="IIB34" s="49"/>
      <c r="IIC34" s="49"/>
      <c r="IID34" s="49"/>
      <c r="IIE34" s="49"/>
      <c r="IIF34" s="49"/>
      <c r="IIG34" s="49"/>
      <c r="IIH34" s="49"/>
      <c r="III34" s="49"/>
      <c r="IIJ34" s="49"/>
      <c r="IIK34" s="49"/>
      <c r="IIL34" s="49"/>
      <c r="IIM34" s="49"/>
      <c r="IIN34" s="49"/>
      <c r="IIO34" s="49"/>
      <c r="IIP34" s="49"/>
      <c r="IIQ34" s="49"/>
      <c r="IIR34" s="49"/>
      <c r="IIS34" s="49"/>
      <c r="IIT34" s="49"/>
      <c r="IIU34" s="49"/>
      <c r="IIV34" s="49"/>
      <c r="IIW34" s="49"/>
      <c r="IIX34" s="49"/>
      <c r="IIY34" s="49"/>
      <c r="IIZ34" s="49"/>
      <c r="IJA34" s="49"/>
      <c r="IJB34" s="49"/>
      <c r="IJC34" s="49"/>
      <c r="IJD34" s="49"/>
      <c r="IJE34" s="49"/>
      <c r="IJF34" s="49"/>
      <c r="IJG34" s="49"/>
      <c r="IJH34" s="49"/>
      <c r="IJI34" s="49"/>
      <c r="IJJ34" s="49"/>
      <c r="IJK34" s="49"/>
      <c r="IJL34" s="49"/>
      <c r="IJM34" s="49"/>
      <c r="IJN34" s="49"/>
      <c r="IJO34" s="49"/>
      <c r="IJP34" s="49"/>
      <c r="IJQ34" s="49"/>
      <c r="IJR34" s="49"/>
      <c r="IJS34" s="49"/>
      <c r="IJT34" s="49"/>
      <c r="IJU34" s="49"/>
      <c r="IJV34" s="49"/>
      <c r="IJW34" s="49"/>
      <c r="IJX34" s="49"/>
      <c r="IJY34" s="49"/>
      <c r="IJZ34" s="49"/>
      <c r="IKA34" s="49"/>
      <c r="IKB34" s="49"/>
      <c r="IKC34" s="49"/>
      <c r="IKD34" s="49"/>
      <c r="IKE34" s="49"/>
      <c r="IKF34" s="49"/>
      <c r="IKG34" s="49"/>
      <c r="IKH34" s="49"/>
      <c r="IKI34" s="49"/>
      <c r="IKJ34" s="49"/>
      <c r="IKK34" s="49"/>
      <c r="IKL34" s="49"/>
      <c r="IKM34" s="49"/>
      <c r="IKN34" s="49"/>
      <c r="IKO34" s="49"/>
      <c r="IKP34" s="49"/>
      <c r="IKQ34" s="49"/>
      <c r="IKR34" s="49"/>
      <c r="IKS34" s="49"/>
      <c r="IKT34" s="49"/>
      <c r="IKU34" s="49"/>
      <c r="IKV34" s="49"/>
      <c r="IKW34" s="49"/>
      <c r="IKX34" s="49"/>
      <c r="IKY34" s="49"/>
      <c r="IKZ34" s="49"/>
      <c r="ILA34" s="49"/>
      <c r="ILB34" s="49"/>
      <c r="ILC34" s="49"/>
      <c r="ILD34" s="49"/>
      <c r="ILE34" s="49"/>
      <c r="ILF34" s="49"/>
      <c r="ILG34" s="49"/>
      <c r="ILH34" s="49"/>
      <c r="ILI34" s="49"/>
      <c r="ILJ34" s="49"/>
      <c r="ILK34" s="49"/>
      <c r="ILL34" s="49"/>
      <c r="ILM34" s="49"/>
      <c r="ILN34" s="49"/>
      <c r="ILO34" s="49"/>
      <c r="ILP34" s="49"/>
      <c r="ILQ34" s="49"/>
      <c r="ILR34" s="49"/>
      <c r="ILS34" s="49"/>
      <c r="ILT34" s="49"/>
      <c r="ILU34" s="49"/>
      <c r="ILV34" s="49"/>
      <c r="ILW34" s="49"/>
      <c r="ILX34" s="49"/>
      <c r="ILY34" s="49"/>
      <c r="ILZ34" s="49"/>
      <c r="IMA34" s="49"/>
      <c r="IMB34" s="49"/>
      <c r="IMC34" s="49"/>
      <c r="IMD34" s="49"/>
      <c r="IME34" s="49"/>
      <c r="IMF34" s="49"/>
      <c r="IMG34" s="49"/>
      <c r="IMH34" s="49"/>
      <c r="IMI34" s="49"/>
      <c r="IMJ34" s="49"/>
      <c r="IMK34" s="49"/>
      <c r="IML34" s="49"/>
      <c r="IMM34" s="49"/>
      <c r="IMN34" s="49"/>
      <c r="IMO34" s="49"/>
      <c r="IMP34" s="49"/>
      <c r="IMQ34" s="49"/>
      <c r="IMR34" s="49"/>
      <c r="IMS34" s="49"/>
      <c r="IMT34" s="49"/>
      <c r="IMU34" s="49"/>
      <c r="IMV34" s="49"/>
      <c r="IMW34" s="49"/>
      <c r="IMX34" s="49"/>
      <c r="IMY34" s="49"/>
      <c r="IMZ34" s="49"/>
      <c r="INA34" s="49"/>
      <c r="INB34" s="49"/>
      <c r="INC34" s="49"/>
      <c r="IND34" s="49"/>
      <c r="INE34" s="49"/>
      <c r="INF34" s="49"/>
      <c r="ING34" s="49"/>
      <c r="INH34" s="49"/>
      <c r="INI34" s="49"/>
      <c r="INJ34" s="49"/>
      <c r="INK34" s="49"/>
      <c r="INL34" s="49"/>
      <c r="INM34" s="49"/>
      <c r="INN34" s="49"/>
      <c r="INO34" s="49"/>
      <c r="INP34" s="49"/>
      <c r="INQ34" s="49"/>
      <c r="INR34" s="49"/>
      <c r="INS34" s="49"/>
      <c r="INT34" s="49"/>
      <c r="INU34" s="49"/>
      <c r="INV34" s="49"/>
      <c r="INW34" s="49"/>
      <c r="INX34" s="49"/>
      <c r="INY34" s="49"/>
      <c r="INZ34" s="49"/>
      <c r="IOA34" s="49"/>
      <c r="IOB34" s="49"/>
      <c r="IOC34" s="49"/>
      <c r="IOD34" s="49"/>
      <c r="IOE34" s="49"/>
      <c r="IOF34" s="49"/>
      <c r="IOG34" s="49"/>
      <c r="IOH34" s="49"/>
      <c r="IOI34" s="49"/>
      <c r="IOJ34" s="49"/>
      <c r="IOK34" s="49"/>
      <c r="IOL34" s="49"/>
      <c r="IOM34" s="49"/>
      <c r="ION34" s="49"/>
      <c r="IOO34" s="49"/>
      <c r="IOP34" s="49"/>
      <c r="IOQ34" s="49"/>
      <c r="IOR34" s="49"/>
      <c r="IOS34" s="49"/>
      <c r="IOT34" s="49"/>
      <c r="IOU34" s="49"/>
      <c r="IOV34" s="49"/>
      <c r="IOW34" s="49"/>
      <c r="IOX34" s="49"/>
      <c r="IOY34" s="49"/>
      <c r="IOZ34" s="49"/>
      <c r="IPA34" s="49"/>
      <c r="IPB34" s="49"/>
      <c r="IPC34" s="49"/>
      <c r="IPD34" s="49"/>
      <c r="IPE34" s="49"/>
      <c r="IPF34" s="49"/>
      <c r="IPG34" s="49"/>
      <c r="IPH34" s="49"/>
      <c r="IPI34" s="49"/>
      <c r="IPJ34" s="49"/>
      <c r="IPK34" s="49"/>
      <c r="IPL34" s="49"/>
      <c r="IPM34" s="49"/>
      <c r="IPN34" s="49"/>
      <c r="IPO34" s="49"/>
      <c r="IPP34" s="49"/>
      <c r="IPQ34" s="49"/>
      <c r="IPR34" s="49"/>
      <c r="IPS34" s="49"/>
      <c r="IPT34" s="49"/>
      <c r="IPU34" s="49"/>
      <c r="IPV34" s="49"/>
      <c r="IPW34" s="49"/>
      <c r="IPX34" s="49"/>
      <c r="IPY34" s="49"/>
      <c r="IPZ34" s="49"/>
      <c r="IQA34" s="49"/>
      <c r="IQB34" s="49"/>
      <c r="IQC34" s="49"/>
      <c r="IQD34" s="49"/>
      <c r="IQE34" s="49"/>
      <c r="IQF34" s="49"/>
      <c r="IQG34" s="49"/>
      <c r="IQH34" s="49"/>
      <c r="IQI34" s="49"/>
      <c r="IQJ34" s="49"/>
      <c r="IQK34" s="49"/>
      <c r="IQL34" s="49"/>
      <c r="IQM34" s="49"/>
      <c r="IQN34" s="49"/>
      <c r="IQO34" s="49"/>
      <c r="IQP34" s="49"/>
      <c r="IQQ34" s="49"/>
      <c r="IQR34" s="49"/>
      <c r="IQS34" s="49"/>
      <c r="IQT34" s="49"/>
      <c r="IQU34" s="49"/>
      <c r="IQV34" s="49"/>
      <c r="IQW34" s="49"/>
      <c r="IQX34" s="49"/>
      <c r="IQY34" s="49"/>
      <c r="IQZ34" s="49"/>
      <c r="IRA34" s="49"/>
      <c r="IRB34" s="49"/>
      <c r="IRC34" s="49"/>
      <c r="IRD34" s="49"/>
      <c r="IRE34" s="49"/>
      <c r="IRF34" s="49"/>
      <c r="IRG34" s="49"/>
      <c r="IRH34" s="49"/>
      <c r="IRI34" s="49"/>
      <c r="IRJ34" s="49"/>
      <c r="IRK34" s="49"/>
      <c r="IRL34" s="49"/>
      <c r="IRM34" s="49"/>
      <c r="IRN34" s="49"/>
      <c r="IRO34" s="49"/>
      <c r="IRP34" s="49"/>
      <c r="IRQ34" s="49"/>
      <c r="IRR34" s="49"/>
      <c r="IRS34" s="49"/>
      <c r="IRT34" s="49"/>
      <c r="IRU34" s="49"/>
      <c r="IRV34" s="49"/>
      <c r="IRW34" s="49"/>
      <c r="IRX34" s="49"/>
      <c r="IRY34" s="49"/>
      <c r="IRZ34" s="49"/>
      <c r="ISA34" s="49"/>
      <c r="ISB34" s="49"/>
      <c r="ISC34" s="49"/>
      <c r="ISD34" s="49"/>
      <c r="ISE34" s="49"/>
      <c r="ISF34" s="49"/>
      <c r="ISG34" s="49"/>
      <c r="ISH34" s="49"/>
      <c r="ISI34" s="49"/>
      <c r="ISJ34" s="49"/>
      <c r="ISK34" s="49"/>
      <c r="ISL34" s="49"/>
      <c r="ISM34" s="49"/>
      <c r="ISN34" s="49"/>
      <c r="ISO34" s="49"/>
      <c r="ISP34" s="49"/>
      <c r="ISQ34" s="49"/>
      <c r="ISR34" s="49"/>
      <c r="ISS34" s="49"/>
      <c r="IST34" s="49"/>
      <c r="ISU34" s="49"/>
      <c r="ISV34" s="49"/>
      <c r="ISW34" s="49"/>
      <c r="ISX34" s="49"/>
      <c r="ISY34" s="49"/>
      <c r="ISZ34" s="49"/>
      <c r="ITA34" s="49"/>
      <c r="ITB34" s="49"/>
      <c r="ITC34" s="49"/>
      <c r="ITD34" s="49"/>
      <c r="ITE34" s="49"/>
      <c r="ITF34" s="49"/>
      <c r="ITG34" s="49"/>
      <c r="ITH34" s="49"/>
      <c r="ITI34" s="49"/>
      <c r="ITJ34" s="49"/>
      <c r="ITK34" s="49"/>
      <c r="ITL34" s="49"/>
      <c r="ITM34" s="49"/>
      <c r="ITN34" s="49"/>
      <c r="ITO34" s="49"/>
      <c r="ITP34" s="49"/>
      <c r="ITQ34" s="49"/>
      <c r="ITR34" s="49"/>
      <c r="ITS34" s="49"/>
      <c r="ITT34" s="49"/>
      <c r="ITU34" s="49"/>
      <c r="ITV34" s="49"/>
      <c r="ITW34" s="49"/>
      <c r="ITX34" s="49"/>
      <c r="ITY34" s="49"/>
      <c r="ITZ34" s="49"/>
      <c r="IUA34" s="49"/>
      <c r="IUB34" s="49"/>
      <c r="IUC34" s="49"/>
      <c r="IUD34" s="49"/>
      <c r="IUE34" s="49"/>
      <c r="IUF34" s="49"/>
      <c r="IUG34" s="49"/>
      <c r="IUH34" s="49"/>
      <c r="IUI34" s="49"/>
      <c r="IUJ34" s="49"/>
      <c r="IUK34" s="49"/>
      <c r="IUL34" s="49"/>
      <c r="IUM34" s="49"/>
      <c r="IUN34" s="49"/>
      <c r="IUO34" s="49"/>
      <c r="IUP34" s="49"/>
      <c r="IUQ34" s="49"/>
      <c r="IUR34" s="49"/>
      <c r="IUS34" s="49"/>
      <c r="IUT34" s="49"/>
      <c r="IUU34" s="49"/>
      <c r="IUV34" s="49"/>
      <c r="IUW34" s="49"/>
      <c r="IUX34" s="49"/>
      <c r="IUY34" s="49"/>
      <c r="IUZ34" s="49"/>
      <c r="IVA34" s="49"/>
      <c r="IVB34" s="49"/>
      <c r="IVC34" s="49"/>
      <c r="IVD34" s="49"/>
      <c r="IVE34" s="49"/>
      <c r="IVF34" s="49"/>
      <c r="IVG34" s="49"/>
      <c r="IVH34" s="49"/>
      <c r="IVI34" s="49"/>
      <c r="IVJ34" s="49"/>
      <c r="IVK34" s="49"/>
      <c r="IVL34" s="49"/>
      <c r="IVM34" s="49"/>
      <c r="IVN34" s="49"/>
      <c r="IVO34" s="49"/>
      <c r="IVP34" s="49"/>
      <c r="IVQ34" s="49"/>
      <c r="IVR34" s="49"/>
      <c r="IVS34" s="49"/>
      <c r="IVT34" s="49"/>
      <c r="IVU34" s="49"/>
      <c r="IVV34" s="49"/>
      <c r="IVW34" s="49"/>
      <c r="IVX34" s="49"/>
      <c r="IVY34" s="49"/>
      <c r="IVZ34" s="49"/>
      <c r="IWA34" s="49"/>
      <c r="IWB34" s="49"/>
      <c r="IWC34" s="49"/>
      <c r="IWD34" s="49"/>
      <c r="IWE34" s="49"/>
      <c r="IWF34" s="49"/>
      <c r="IWG34" s="49"/>
      <c r="IWH34" s="49"/>
      <c r="IWI34" s="49"/>
      <c r="IWJ34" s="49"/>
      <c r="IWK34" s="49"/>
      <c r="IWL34" s="49"/>
      <c r="IWM34" s="49"/>
      <c r="IWN34" s="49"/>
      <c r="IWO34" s="49"/>
      <c r="IWP34" s="49"/>
      <c r="IWQ34" s="49"/>
      <c r="IWR34" s="49"/>
      <c r="IWS34" s="49"/>
      <c r="IWT34" s="49"/>
      <c r="IWU34" s="49"/>
      <c r="IWV34" s="49"/>
      <c r="IWW34" s="49"/>
      <c r="IWX34" s="49"/>
      <c r="IWY34" s="49"/>
      <c r="IWZ34" s="49"/>
      <c r="IXA34" s="49"/>
      <c r="IXB34" s="49"/>
      <c r="IXC34" s="49"/>
      <c r="IXD34" s="49"/>
      <c r="IXE34" s="49"/>
      <c r="IXF34" s="49"/>
      <c r="IXG34" s="49"/>
      <c r="IXH34" s="49"/>
      <c r="IXI34" s="49"/>
      <c r="IXJ34" s="49"/>
      <c r="IXK34" s="49"/>
      <c r="IXL34" s="49"/>
      <c r="IXM34" s="49"/>
      <c r="IXN34" s="49"/>
      <c r="IXO34" s="49"/>
      <c r="IXP34" s="49"/>
      <c r="IXQ34" s="49"/>
      <c r="IXR34" s="49"/>
      <c r="IXS34" s="49"/>
      <c r="IXT34" s="49"/>
      <c r="IXU34" s="49"/>
      <c r="IXV34" s="49"/>
      <c r="IXW34" s="49"/>
      <c r="IXX34" s="49"/>
      <c r="IXY34" s="49"/>
      <c r="IXZ34" s="49"/>
      <c r="IYA34" s="49"/>
      <c r="IYB34" s="49"/>
      <c r="IYC34" s="49"/>
      <c r="IYD34" s="49"/>
      <c r="IYE34" s="49"/>
      <c r="IYF34" s="49"/>
      <c r="IYG34" s="49"/>
      <c r="IYH34" s="49"/>
      <c r="IYI34" s="49"/>
      <c r="IYJ34" s="49"/>
      <c r="IYK34" s="49"/>
      <c r="IYL34" s="49"/>
      <c r="IYM34" s="49"/>
      <c r="IYN34" s="49"/>
      <c r="IYO34" s="49"/>
      <c r="IYP34" s="49"/>
      <c r="IYQ34" s="49"/>
      <c r="IYR34" s="49"/>
      <c r="IYS34" s="49"/>
      <c r="IYT34" s="49"/>
      <c r="IYU34" s="49"/>
      <c r="IYV34" s="49"/>
      <c r="IYW34" s="49"/>
      <c r="IYX34" s="49"/>
      <c r="IYY34" s="49"/>
      <c r="IYZ34" s="49"/>
      <c r="IZA34" s="49"/>
      <c r="IZB34" s="49"/>
      <c r="IZC34" s="49"/>
      <c r="IZD34" s="49"/>
      <c r="IZE34" s="49"/>
      <c r="IZF34" s="49"/>
      <c r="IZG34" s="49"/>
      <c r="IZH34" s="49"/>
      <c r="IZI34" s="49"/>
      <c r="IZJ34" s="49"/>
      <c r="IZK34" s="49"/>
      <c r="IZL34" s="49"/>
      <c r="IZM34" s="49"/>
      <c r="IZN34" s="49"/>
      <c r="IZO34" s="49"/>
      <c r="IZP34" s="49"/>
      <c r="IZQ34" s="49"/>
      <c r="IZR34" s="49"/>
      <c r="IZS34" s="49"/>
      <c r="IZT34" s="49"/>
      <c r="IZU34" s="49"/>
      <c r="IZV34" s="49"/>
      <c r="IZW34" s="49"/>
      <c r="IZX34" s="49"/>
      <c r="IZY34" s="49"/>
      <c r="IZZ34" s="49"/>
      <c r="JAA34" s="49"/>
      <c r="JAB34" s="49"/>
      <c r="JAC34" s="49"/>
      <c r="JAD34" s="49"/>
      <c r="JAE34" s="49"/>
      <c r="JAF34" s="49"/>
      <c r="JAG34" s="49"/>
      <c r="JAH34" s="49"/>
      <c r="JAI34" s="49"/>
      <c r="JAJ34" s="49"/>
      <c r="JAK34" s="49"/>
      <c r="JAL34" s="49"/>
      <c r="JAM34" s="49"/>
      <c r="JAN34" s="49"/>
      <c r="JAO34" s="49"/>
      <c r="JAP34" s="49"/>
      <c r="JAQ34" s="49"/>
      <c r="JAR34" s="49"/>
      <c r="JAS34" s="49"/>
      <c r="JAT34" s="49"/>
      <c r="JAU34" s="49"/>
      <c r="JAV34" s="49"/>
      <c r="JAW34" s="49"/>
      <c r="JAX34" s="49"/>
      <c r="JAY34" s="49"/>
      <c r="JAZ34" s="49"/>
      <c r="JBA34" s="49"/>
      <c r="JBB34" s="49"/>
      <c r="JBC34" s="49"/>
      <c r="JBD34" s="49"/>
      <c r="JBE34" s="49"/>
      <c r="JBF34" s="49"/>
      <c r="JBG34" s="49"/>
      <c r="JBH34" s="49"/>
      <c r="JBI34" s="49"/>
      <c r="JBJ34" s="49"/>
      <c r="JBK34" s="49"/>
      <c r="JBL34" s="49"/>
      <c r="JBM34" s="49"/>
      <c r="JBN34" s="49"/>
      <c r="JBO34" s="49"/>
      <c r="JBP34" s="49"/>
      <c r="JBQ34" s="49"/>
      <c r="JBR34" s="49"/>
      <c r="JBS34" s="49"/>
      <c r="JBT34" s="49"/>
      <c r="JBU34" s="49"/>
      <c r="JBV34" s="49"/>
      <c r="JBW34" s="49"/>
      <c r="JBX34" s="49"/>
      <c r="JBY34" s="49"/>
      <c r="JBZ34" s="49"/>
      <c r="JCA34" s="49"/>
      <c r="JCB34" s="49"/>
      <c r="JCC34" s="49"/>
      <c r="JCD34" s="49"/>
      <c r="JCE34" s="49"/>
      <c r="JCF34" s="49"/>
      <c r="JCG34" s="49"/>
      <c r="JCH34" s="49"/>
      <c r="JCI34" s="49"/>
      <c r="JCJ34" s="49"/>
      <c r="JCK34" s="49"/>
      <c r="JCL34" s="49"/>
      <c r="JCM34" s="49"/>
      <c r="JCN34" s="49"/>
      <c r="JCO34" s="49"/>
      <c r="JCP34" s="49"/>
      <c r="JCQ34" s="49"/>
      <c r="JCR34" s="49"/>
      <c r="JCS34" s="49"/>
      <c r="JCT34" s="49"/>
      <c r="JCU34" s="49"/>
      <c r="JCV34" s="49"/>
      <c r="JCW34" s="49"/>
      <c r="JCX34" s="49"/>
      <c r="JCY34" s="49"/>
      <c r="JCZ34" s="49"/>
      <c r="JDA34" s="49"/>
      <c r="JDB34" s="49"/>
      <c r="JDC34" s="49"/>
      <c r="JDD34" s="49"/>
      <c r="JDE34" s="49"/>
      <c r="JDF34" s="49"/>
      <c r="JDG34" s="49"/>
      <c r="JDH34" s="49"/>
      <c r="JDI34" s="49"/>
      <c r="JDJ34" s="49"/>
      <c r="JDK34" s="49"/>
      <c r="JDL34" s="49"/>
      <c r="JDM34" s="49"/>
      <c r="JDN34" s="49"/>
      <c r="JDO34" s="49"/>
      <c r="JDP34" s="49"/>
      <c r="JDQ34" s="49"/>
      <c r="JDR34" s="49"/>
      <c r="JDS34" s="49"/>
      <c r="JDT34" s="49"/>
      <c r="JDU34" s="49"/>
      <c r="JDV34" s="49"/>
      <c r="JDW34" s="49"/>
      <c r="JDX34" s="49"/>
      <c r="JDY34" s="49"/>
      <c r="JDZ34" s="49"/>
      <c r="JEA34" s="49"/>
      <c r="JEB34" s="49"/>
      <c r="JEC34" s="49"/>
      <c r="JED34" s="49"/>
      <c r="JEE34" s="49"/>
      <c r="JEF34" s="49"/>
      <c r="JEG34" s="49"/>
      <c r="JEH34" s="49"/>
      <c r="JEI34" s="49"/>
      <c r="JEJ34" s="49"/>
      <c r="JEK34" s="49"/>
      <c r="JEL34" s="49"/>
      <c r="JEM34" s="49"/>
      <c r="JEN34" s="49"/>
      <c r="JEO34" s="49"/>
      <c r="JEP34" s="49"/>
      <c r="JEQ34" s="49"/>
      <c r="JER34" s="49"/>
      <c r="JES34" s="49"/>
      <c r="JET34" s="49"/>
      <c r="JEU34" s="49"/>
      <c r="JEV34" s="49"/>
      <c r="JEW34" s="49"/>
      <c r="JEX34" s="49"/>
      <c r="JEY34" s="49"/>
      <c r="JEZ34" s="49"/>
      <c r="JFA34" s="49"/>
      <c r="JFB34" s="49"/>
      <c r="JFC34" s="49"/>
      <c r="JFD34" s="49"/>
      <c r="JFE34" s="49"/>
      <c r="JFF34" s="49"/>
      <c r="JFG34" s="49"/>
      <c r="JFH34" s="49"/>
      <c r="JFI34" s="49"/>
      <c r="JFJ34" s="49"/>
      <c r="JFK34" s="49"/>
      <c r="JFL34" s="49"/>
      <c r="JFM34" s="49"/>
      <c r="JFN34" s="49"/>
      <c r="JFO34" s="49"/>
      <c r="JFP34" s="49"/>
      <c r="JFQ34" s="49"/>
      <c r="JFR34" s="49"/>
      <c r="JFS34" s="49"/>
      <c r="JFT34" s="49"/>
      <c r="JFU34" s="49"/>
      <c r="JFV34" s="49"/>
      <c r="JFW34" s="49"/>
      <c r="JFX34" s="49"/>
      <c r="JFY34" s="49"/>
      <c r="JFZ34" s="49"/>
      <c r="JGA34" s="49"/>
      <c r="JGB34" s="49"/>
      <c r="JGC34" s="49"/>
      <c r="JGD34" s="49"/>
      <c r="JGE34" s="49"/>
      <c r="JGF34" s="49"/>
      <c r="JGG34" s="49"/>
      <c r="JGH34" s="49"/>
      <c r="JGI34" s="49"/>
      <c r="JGJ34" s="49"/>
      <c r="JGK34" s="49"/>
      <c r="JGL34" s="49"/>
      <c r="JGM34" s="49"/>
      <c r="JGN34" s="49"/>
      <c r="JGO34" s="49"/>
      <c r="JGP34" s="49"/>
      <c r="JGQ34" s="49"/>
      <c r="JGR34" s="49"/>
      <c r="JGS34" s="49"/>
      <c r="JGT34" s="49"/>
      <c r="JGU34" s="49"/>
      <c r="JGV34" s="49"/>
      <c r="JGW34" s="49"/>
      <c r="JGX34" s="49"/>
      <c r="JGY34" s="49"/>
      <c r="JGZ34" s="49"/>
      <c r="JHA34" s="49"/>
      <c r="JHB34" s="49"/>
      <c r="JHC34" s="49"/>
      <c r="JHD34" s="49"/>
      <c r="JHE34" s="49"/>
      <c r="JHF34" s="49"/>
      <c r="JHG34" s="49"/>
      <c r="JHH34" s="49"/>
      <c r="JHI34" s="49"/>
      <c r="JHJ34" s="49"/>
      <c r="JHK34" s="49"/>
      <c r="JHL34" s="49"/>
      <c r="JHM34" s="49"/>
      <c r="JHN34" s="49"/>
      <c r="JHO34" s="49"/>
      <c r="JHP34" s="49"/>
      <c r="JHQ34" s="49"/>
      <c r="JHR34" s="49"/>
      <c r="JHS34" s="49"/>
      <c r="JHT34" s="49"/>
      <c r="JHU34" s="49"/>
      <c r="JHV34" s="49"/>
      <c r="JHW34" s="49"/>
      <c r="JHX34" s="49"/>
      <c r="JHY34" s="49"/>
      <c r="JHZ34" s="49"/>
      <c r="JIA34" s="49"/>
      <c r="JIB34" s="49"/>
      <c r="JIC34" s="49"/>
      <c r="JID34" s="49"/>
      <c r="JIE34" s="49"/>
      <c r="JIF34" s="49"/>
      <c r="JIG34" s="49"/>
      <c r="JIH34" s="49"/>
      <c r="JII34" s="49"/>
      <c r="JIJ34" s="49"/>
      <c r="JIK34" s="49"/>
      <c r="JIL34" s="49"/>
      <c r="JIM34" s="49"/>
      <c r="JIN34" s="49"/>
      <c r="JIO34" s="49"/>
      <c r="JIP34" s="49"/>
      <c r="JIQ34" s="49"/>
      <c r="JIR34" s="49"/>
      <c r="JIS34" s="49"/>
      <c r="JIT34" s="49"/>
      <c r="JIU34" s="49"/>
      <c r="JIV34" s="49"/>
      <c r="JIW34" s="49"/>
      <c r="JIX34" s="49"/>
      <c r="JIY34" s="49"/>
      <c r="JIZ34" s="49"/>
      <c r="JJA34" s="49"/>
      <c r="JJB34" s="49"/>
      <c r="JJC34" s="49"/>
      <c r="JJD34" s="49"/>
      <c r="JJE34" s="49"/>
      <c r="JJF34" s="49"/>
      <c r="JJG34" s="49"/>
      <c r="JJH34" s="49"/>
      <c r="JJI34" s="49"/>
      <c r="JJJ34" s="49"/>
      <c r="JJK34" s="49"/>
      <c r="JJL34" s="49"/>
      <c r="JJM34" s="49"/>
      <c r="JJN34" s="49"/>
      <c r="JJO34" s="49"/>
      <c r="JJP34" s="49"/>
      <c r="JJQ34" s="49"/>
      <c r="JJR34" s="49"/>
      <c r="JJS34" s="49"/>
      <c r="JJT34" s="49"/>
      <c r="JJU34" s="49"/>
      <c r="JJV34" s="49"/>
      <c r="JJW34" s="49"/>
      <c r="JJX34" s="49"/>
      <c r="JJY34" s="49"/>
      <c r="JJZ34" s="49"/>
      <c r="JKA34" s="49"/>
      <c r="JKB34" s="49"/>
      <c r="JKC34" s="49"/>
      <c r="JKD34" s="49"/>
      <c r="JKE34" s="49"/>
      <c r="JKF34" s="49"/>
      <c r="JKG34" s="49"/>
      <c r="JKH34" s="49"/>
      <c r="JKI34" s="49"/>
      <c r="JKJ34" s="49"/>
      <c r="JKK34" s="49"/>
      <c r="JKL34" s="49"/>
      <c r="JKM34" s="49"/>
      <c r="JKN34" s="49"/>
      <c r="JKO34" s="49"/>
      <c r="JKP34" s="49"/>
      <c r="JKQ34" s="49"/>
      <c r="JKR34" s="49"/>
      <c r="JKS34" s="49"/>
      <c r="JKT34" s="49"/>
      <c r="JKU34" s="49"/>
      <c r="JKV34" s="49"/>
      <c r="JKW34" s="49"/>
      <c r="JKX34" s="49"/>
      <c r="JKY34" s="49"/>
      <c r="JKZ34" s="49"/>
      <c r="JLA34" s="49"/>
      <c r="JLB34" s="49"/>
      <c r="JLC34" s="49"/>
      <c r="JLD34" s="49"/>
      <c r="JLE34" s="49"/>
      <c r="JLF34" s="49"/>
      <c r="JLG34" s="49"/>
      <c r="JLH34" s="49"/>
      <c r="JLI34" s="49"/>
      <c r="JLJ34" s="49"/>
      <c r="JLK34" s="49"/>
      <c r="JLL34" s="49"/>
      <c r="JLM34" s="49"/>
      <c r="JLN34" s="49"/>
      <c r="JLO34" s="49"/>
      <c r="JLP34" s="49"/>
      <c r="JLQ34" s="49"/>
      <c r="JLR34" s="49"/>
      <c r="JLS34" s="49"/>
      <c r="JLT34" s="49"/>
      <c r="JLU34" s="49"/>
      <c r="JLV34" s="49"/>
      <c r="JLW34" s="49"/>
      <c r="JLX34" s="49"/>
      <c r="JLY34" s="49"/>
      <c r="JLZ34" s="49"/>
      <c r="JMA34" s="49"/>
      <c r="JMB34" s="49"/>
      <c r="JMC34" s="49"/>
      <c r="JMD34" s="49"/>
      <c r="JME34" s="49"/>
      <c r="JMF34" s="49"/>
      <c r="JMG34" s="49"/>
      <c r="JMH34" s="49"/>
      <c r="JMI34" s="49"/>
      <c r="JMJ34" s="49"/>
      <c r="JMK34" s="49"/>
      <c r="JML34" s="49"/>
      <c r="JMM34" s="49"/>
      <c r="JMN34" s="49"/>
      <c r="JMO34" s="49"/>
      <c r="JMP34" s="49"/>
      <c r="JMQ34" s="49"/>
      <c r="JMR34" s="49"/>
      <c r="JMS34" s="49"/>
      <c r="JMT34" s="49"/>
      <c r="JMU34" s="49"/>
      <c r="JMV34" s="49"/>
      <c r="JMW34" s="49"/>
      <c r="JMX34" s="49"/>
      <c r="JMY34" s="49"/>
      <c r="JMZ34" s="49"/>
      <c r="JNA34" s="49"/>
      <c r="JNB34" s="49"/>
      <c r="JNC34" s="49"/>
      <c r="JND34" s="49"/>
      <c r="JNE34" s="49"/>
      <c r="JNF34" s="49"/>
      <c r="JNG34" s="49"/>
      <c r="JNH34" s="49"/>
      <c r="JNI34" s="49"/>
      <c r="JNJ34" s="49"/>
      <c r="JNK34" s="49"/>
      <c r="JNL34" s="49"/>
      <c r="JNM34" s="49"/>
      <c r="JNN34" s="49"/>
      <c r="JNO34" s="49"/>
      <c r="JNP34" s="49"/>
      <c r="JNQ34" s="49"/>
      <c r="JNR34" s="49"/>
      <c r="JNS34" s="49"/>
      <c r="JNT34" s="49"/>
      <c r="JNU34" s="49"/>
      <c r="JNV34" s="49"/>
      <c r="JNW34" s="49"/>
      <c r="JNX34" s="49"/>
      <c r="JNY34" s="49"/>
      <c r="JNZ34" s="49"/>
      <c r="JOA34" s="49"/>
      <c r="JOB34" s="49"/>
      <c r="JOC34" s="49"/>
      <c r="JOD34" s="49"/>
      <c r="JOE34" s="49"/>
      <c r="JOF34" s="49"/>
      <c r="JOG34" s="49"/>
      <c r="JOH34" s="49"/>
      <c r="JOI34" s="49"/>
      <c r="JOJ34" s="49"/>
      <c r="JOK34" s="49"/>
      <c r="JOL34" s="49"/>
      <c r="JOM34" s="49"/>
      <c r="JON34" s="49"/>
      <c r="JOO34" s="49"/>
      <c r="JOP34" s="49"/>
      <c r="JOQ34" s="49"/>
      <c r="JOR34" s="49"/>
      <c r="JOS34" s="49"/>
      <c r="JOT34" s="49"/>
      <c r="JOU34" s="49"/>
      <c r="JOV34" s="49"/>
      <c r="JOW34" s="49"/>
      <c r="JOX34" s="49"/>
      <c r="JOY34" s="49"/>
      <c r="JOZ34" s="49"/>
      <c r="JPA34" s="49"/>
      <c r="JPB34" s="49"/>
      <c r="JPC34" s="49"/>
      <c r="JPD34" s="49"/>
      <c r="JPE34" s="49"/>
      <c r="JPF34" s="49"/>
      <c r="JPG34" s="49"/>
      <c r="JPH34" s="49"/>
      <c r="JPI34" s="49"/>
      <c r="JPJ34" s="49"/>
      <c r="JPK34" s="49"/>
      <c r="JPL34" s="49"/>
      <c r="JPM34" s="49"/>
      <c r="JPN34" s="49"/>
      <c r="JPO34" s="49"/>
      <c r="JPP34" s="49"/>
      <c r="JPQ34" s="49"/>
      <c r="JPR34" s="49"/>
      <c r="JPS34" s="49"/>
      <c r="JPT34" s="49"/>
      <c r="JPU34" s="49"/>
      <c r="JPV34" s="49"/>
      <c r="JPW34" s="49"/>
      <c r="JPX34" s="49"/>
      <c r="JPY34" s="49"/>
      <c r="JPZ34" s="49"/>
      <c r="JQA34" s="49"/>
      <c r="JQB34" s="49"/>
      <c r="JQC34" s="49"/>
      <c r="JQD34" s="49"/>
      <c r="JQE34" s="49"/>
      <c r="JQF34" s="49"/>
      <c r="JQG34" s="49"/>
      <c r="JQH34" s="49"/>
      <c r="JQI34" s="49"/>
      <c r="JQJ34" s="49"/>
      <c r="JQK34" s="49"/>
      <c r="JQL34" s="49"/>
      <c r="JQM34" s="49"/>
      <c r="JQN34" s="49"/>
      <c r="JQO34" s="49"/>
      <c r="JQP34" s="49"/>
      <c r="JQQ34" s="49"/>
      <c r="JQR34" s="49"/>
      <c r="JQS34" s="49"/>
      <c r="JQT34" s="49"/>
      <c r="JQU34" s="49"/>
      <c r="JQV34" s="49"/>
      <c r="JQW34" s="49"/>
      <c r="JQX34" s="49"/>
      <c r="JQY34" s="49"/>
      <c r="JQZ34" s="49"/>
      <c r="JRA34" s="49"/>
      <c r="JRB34" s="49"/>
      <c r="JRC34" s="49"/>
      <c r="JRD34" s="49"/>
      <c r="JRE34" s="49"/>
      <c r="JRF34" s="49"/>
      <c r="JRG34" s="49"/>
      <c r="JRH34" s="49"/>
      <c r="JRI34" s="49"/>
      <c r="JRJ34" s="49"/>
      <c r="JRK34" s="49"/>
      <c r="JRL34" s="49"/>
      <c r="JRM34" s="49"/>
      <c r="JRN34" s="49"/>
      <c r="JRO34" s="49"/>
      <c r="JRP34" s="49"/>
      <c r="JRQ34" s="49"/>
      <c r="JRR34" s="49"/>
      <c r="JRS34" s="49"/>
      <c r="JRT34" s="49"/>
      <c r="JRU34" s="49"/>
      <c r="JRV34" s="49"/>
      <c r="JRW34" s="49"/>
      <c r="JRX34" s="49"/>
      <c r="JRY34" s="49"/>
      <c r="JRZ34" s="49"/>
      <c r="JSA34" s="49"/>
      <c r="JSB34" s="49"/>
      <c r="JSC34" s="49"/>
      <c r="JSD34" s="49"/>
      <c r="JSE34" s="49"/>
      <c r="JSF34" s="49"/>
      <c r="JSG34" s="49"/>
      <c r="JSH34" s="49"/>
      <c r="JSI34" s="49"/>
      <c r="JSJ34" s="49"/>
      <c r="JSK34" s="49"/>
      <c r="JSL34" s="49"/>
      <c r="JSM34" s="49"/>
      <c r="JSN34" s="49"/>
      <c r="JSO34" s="49"/>
      <c r="JSP34" s="49"/>
      <c r="JSQ34" s="49"/>
      <c r="JSR34" s="49"/>
      <c r="JSS34" s="49"/>
      <c r="JST34" s="49"/>
      <c r="JSU34" s="49"/>
      <c r="JSV34" s="49"/>
      <c r="JSW34" s="49"/>
      <c r="JSX34" s="49"/>
      <c r="JSY34" s="49"/>
      <c r="JSZ34" s="49"/>
      <c r="JTA34" s="49"/>
      <c r="JTB34" s="49"/>
      <c r="JTC34" s="49"/>
      <c r="JTD34" s="49"/>
      <c r="JTE34" s="49"/>
      <c r="JTF34" s="49"/>
      <c r="JTG34" s="49"/>
      <c r="JTH34" s="49"/>
      <c r="JTI34" s="49"/>
      <c r="JTJ34" s="49"/>
      <c r="JTK34" s="49"/>
      <c r="JTL34" s="49"/>
      <c r="JTM34" s="49"/>
      <c r="JTN34" s="49"/>
      <c r="JTO34" s="49"/>
      <c r="JTP34" s="49"/>
      <c r="JTQ34" s="49"/>
      <c r="JTR34" s="49"/>
      <c r="JTS34" s="49"/>
      <c r="JTT34" s="49"/>
      <c r="JTU34" s="49"/>
      <c r="JTV34" s="49"/>
      <c r="JTW34" s="49"/>
      <c r="JTX34" s="49"/>
      <c r="JTY34" s="49"/>
      <c r="JTZ34" s="49"/>
      <c r="JUA34" s="49"/>
      <c r="JUB34" s="49"/>
      <c r="JUC34" s="49"/>
      <c r="JUD34" s="49"/>
      <c r="JUE34" s="49"/>
      <c r="JUF34" s="49"/>
      <c r="JUG34" s="49"/>
      <c r="JUH34" s="49"/>
      <c r="JUI34" s="49"/>
      <c r="JUJ34" s="49"/>
      <c r="JUK34" s="49"/>
      <c r="JUL34" s="49"/>
      <c r="JUM34" s="49"/>
      <c r="JUN34" s="49"/>
      <c r="JUO34" s="49"/>
      <c r="JUP34" s="49"/>
      <c r="JUQ34" s="49"/>
      <c r="JUR34" s="49"/>
      <c r="JUS34" s="49"/>
      <c r="JUT34" s="49"/>
      <c r="JUU34" s="49"/>
      <c r="JUV34" s="49"/>
      <c r="JUW34" s="49"/>
      <c r="JUX34" s="49"/>
      <c r="JUY34" s="49"/>
      <c r="JUZ34" s="49"/>
      <c r="JVA34" s="49"/>
      <c r="JVB34" s="49"/>
      <c r="JVC34" s="49"/>
      <c r="JVD34" s="49"/>
      <c r="JVE34" s="49"/>
      <c r="JVF34" s="49"/>
      <c r="JVG34" s="49"/>
      <c r="JVH34" s="49"/>
      <c r="JVI34" s="49"/>
      <c r="JVJ34" s="49"/>
      <c r="JVK34" s="49"/>
      <c r="JVL34" s="49"/>
      <c r="JVM34" s="49"/>
      <c r="JVN34" s="49"/>
      <c r="JVO34" s="49"/>
      <c r="JVP34" s="49"/>
      <c r="JVQ34" s="49"/>
      <c r="JVR34" s="49"/>
      <c r="JVS34" s="49"/>
      <c r="JVT34" s="49"/>
      <c r="JVU34" s="49"/>
      <c r="JVV34" s="49"/>
      <c r="JVW34" s="49"/>
      <c r="JVX34" s="49"/>
      <c r="JVY34" s="49"/>
      <c r="JVZ34" s="49"/>
      <c r="JWA34" s="49"/>
      <c r="JWB34" s="49"/>
      <c r="JWC34" s="49"/>
      <c r="JWD34" s="49"/>
      <c r="JWE34" s="49"/>
      <c r="JWF34" s="49"/>
      <c r="JWG34" s="49"/>
      <c r="JWH34" s="49"/>
      <c r="JWI34" s="49"/>
      <c r="JWJ34" s="49"/>
      <c r="JWK34" s="49"/>
      <c r="JWL34" s="49"/>
      <c r="JWM34" s="49"/>
      <c r="JWN34" s="49"/>
      <c r="JWO34" s="49"/>
      <c r="JWP34" s="49"/>
      <c r="JWQ34" s="49"/>
      <c r="JWR34" s="49"/>
      <c r="JWS34" s="49"/>
      <c r="JWT34" s="49"/>
      <c r="JWU34" s="49"/>
      <c r="JWV34" s="49"/>
      <c r="JWW34" s="49"/>
      <c r="JWX34" s="49"/>
      <c r="JWY34" s="49"/>
      <c r="JWZ34" s="49"/>
      <c r="JXA34" s="49"/>
      <c r="JXB34" s="49"/>
      <c r="JXC34" s="49"/>
      <c r="JXD34" s="49"/>
      <c r="JXE34" s="49"/>
      <c r="JXF34" s="49"/>
      <c r="JXG34" s="49"/>
      <c r="JXH34" s="49"/>
      <c r="JXI34" s="49"/>
      <c r="JXJ34" s="49"/>
      <c r="JXK34" s="49"/>
      <c r="JXL34" s="49"/>
      <c r="JXM34" s="49"/>
      <c r="JXN34" s="49"/>
      <c r="JXO34" s="49"/>
      <c r="JXP34" s="49"/>
      <c r="JXQ34" s="49"/>
      <c r="JXR34" s="49"/>
      <c r="JXS34" s="49"/>
      <c r="JXT34" s="49"/>
      <c r="JXU34" s="49"/>
      <c r="JXV34" s="49"/>
      <c r="JXW34" s="49"/>
      <c r="JXX34" s="49"/>
      <c r="JXY34" s="49"/>
      <c r="JXZ34" s="49"/>
      <c r="JYA34" s="49"/>
      <c r="JYB34" s="49"/>
      <c r="JYC34" s="49"/>
      <c r="JYD34" s="49"/>
      <c r="JYE34" s="49"/>
      <c r="JYF34" s="49"/>
      <c r="JYG34" s="49"/>
      <c r="JYH34" s="49"/>
      <c r="JYI34" s="49"/>
      <c r="JYJ34" s="49"/>
      <c r="JYK34" s="49"/>
      <c r="JYL34" s="49"/>
      <c r="JYM34" s="49"/>
      <c r="JYN34" s="49"/>
      <c r="JYO34" s="49"/>
      <c r="JYP34" s="49"/>
      <c r="JYQ34" s="49"/>
      <c r="JYR34" s="49"/>
      <c r="JYS34" s="49"/>
      <c r="JYT34" s="49"/>
      <c r="JYU34" s="49"/>
      <c r="JYV34" s="49"/>
      <c r="JYW34" s="49"/>
      <c r="JYX34" s="49"/>
      <c r="JYY34" s="49"/>
      <c r="JYZ34" s="49"/>
      <c r="JZA34" s="49"/>
      <c r="JZB34" s="49"/>
      <c r="JZC34" s="49"/>
      <c r="JZD34" s="49"/>
      <c r="JZE34" s="49"/>
      <c r="JZF34" s="49"/>
      <c r="JZG34" s="49"/>
      <c r="JZH34" s="49"/>
      <c r="JZI34" s="49"/>
      <c r="JZJ34" s="49"/>
      <c r="JZK34" s="49"/>
      <c r="JZL34" s="49"/>
      <c r="JZM34" s="49"/>
      <c r="JZN34" s="49"/>
      <c r="JZO34" s="49"/>
      <c r="JZP34" s="49"/>
      <c r="JZQ34" s="49"/>
      <c r="JZR34" s="49"/>
      <c r="JZS34" s="49"/>
      <c r="JZT34" s="49"/>
      <c r="JZU34" s="49"/>
      <c r="JZV34" s="49"/>
      <c r="JZW34" s="49"/>
      <c r="JZX34" s="49"/>
      <c r="JZY34" s="49"/>
      <c r="JZZ34" s="49"/>
      <c r="KAA34" s="49"/>
      <c r="KAB34" s="49"/>
      <c r="KAC34" s="49"/>
      <c r="KAD34" s="49"/>
      <c r="KAE34" s="49"/>
      <c r="KAF34" s="49"/>
      <c r="KAG34" s="49"/>
      <c r="KAH34" s="49"/>
      <c r="KAI34" s="49"/>
      <c r="KAJ34" s="49"/>
      <c r="KAK34" s="49"/>
      <c r="KAL34" s="49"/>
      <c r="KAM34" s="49"/>
      <c r="KAN34" s="49"/>
      <c r="KAO34" s="49"/>
      <c r="KAP34" s="49"/>
      <c r="KAQ34" s="49"/>
      <c r="KAR34" s="49"/>
      <c r="KAS34" s="49"/>
      <c r="KAT34" s="49"/>
      <c r="KAU34" s="49"/>
      <c r="KAV34" s="49"/>
      <c r="KAW34" s="49"/>
      <c r="KAX34" s="49"/>
      <c r="KAY34" s="49"/>
      <c r="KAZ34" s="49"/>
      <c r="KBA34" s="49"/>
      <c r="KBB34" s="49"/>
      <c r="KBC34" s="49"/>
      <c r="KBD34" s="49"/>
      <c r="KBE34" s="49"/>
      <c r="KBF34" s="49"/>
      <c r="KBG34" s="49"/>
      <c r="KBH34" s="49"/>
      <c r="KBI34" s="49"/>
      <c r="KBJ34" s="49"/>
      <c r="KBK34" s="49"/>
      <c r="KBL34" s="49"/>
      <c r="KBM34" s="49"/>
      <c r="KBN34" s="49"/>
      <c r="KBO34" s="49"/>
      <c r="KBP34" s="49"/>
      <c r="KBQ34" s="49"/>
      <c r="KBR34" s="49"/>
      <c r="KBS34" s="49"/>
      <c r="KBT34" s="49"/>
      <c r="KBU34" s="49"/>
      <c r="KBV34" s="49"/>
      <c r="KBW34" s="49"/>
      <c r="KBX34" s="49"/>
      <c r="KBY34" s="49"/>
      <c r="KBZ34" s="49"/>
      <c r="KCA34" s="49"/>
      <c r="KCB34" s="49"/>
      <c r="KCC34" s="49"/>
      <c r="KCD34" s="49"/>
      <c r="KCE34" s="49"/>
      <c r="KCF34" s="49"/>
      <c r="KCG34" s="49"/>
      <c r="KCH34" s="49"/>
      <c r="KCI34" s="49"/>
      <c r="KCJ34" s="49"/>
      <c r="KCK34" s="49"/>
      <c r="KCL34" s="49"/>
      <c r="KCM34" s="49"/>
      <c r="KCN34" s="49"/>
      <c r="KCO34" s="49"/>
      <c r="KCP34" s="49"/>
      <c r="KCQ34" s="49"/>
      <c r="KCR34" s="49"/>
      <c r="KCS34" s="49"/>
      <c r="KCT34" s="49"/>
      <c r="KCU34" s="49"/>
      <c r="KCV34" s="49"/>
      <c r="KCW34" s="49"/>
      <c r="KCX34" s="49"/>
      <c r="KCY34" s="49"/>
      <c r="KCZ34" s="49"/>
      <c r="KDA34" s="49"/>
      <c r="KDB34" s="49"/>
      <c r="KDC34" s="49"/>
      <c r="KDD34" s="49"/>
      <c r="KDE34" s="49"/>
      <c r="KDF34" s="49"/>
      <c r="KDG34" s="49"/>
      <c r="KDH34" s="49"/>
      <c r="KDI34" s="49"/>
      <c r="KDJ34" s="49"/>
      <c r="KDK34" s="49"/>
      <c r="KDL34" s="49"/>
      <c r="KDM34" s="49"/>
      <c r="KDN34" s="49"/>
      <c r="KDO34" s="49"/>
      <c r="KDP34" s="49"/>
      <c r="KDQ34" s="49"/>
      <c r="KDR34" s="49"/>
      <c r="KDS34" s="49"/>
      <c r="KDT34" s="49"/>
      <c r="KDU34" s="49"/>
      <c r="KDV34" s="49"/>
      <c r="KDW34" s="49"/>
      <c r="KDX34" s="49"/>
      <c r="KDY34" s="49"/>
      <c r="KDZ34" s="49"/>
      <c r="KEA34" s="49"/>
      <c r="KEB34" s="49"/>
      <c r="KEC34" s="49"/>
      <c r="KED34" s="49"/>
      <c r="KEE34" s="49"/>
      <c r="KEF34" s="49"/>
      <c r="KEG34" s="49"/>
      <c r="KEH34" s="49"/>
      <c r="KEI34" s="49"/>
      <c r="KEJ34" s="49"/>
      <c r="KEK34" s="49"/>
      <c r="KEL34" s="49"/>
      <c r="KEM34" s="49"/>
      <c r="KEN34" s="49"/>
      <c r="KEO34" s="49"/>
      <c r="KEP34" s="49"/>
      <c r="KEQ34" s="49"/>
      <c r="KER34" s="49"/>
      <c r="KES34" s="49"/>
      <c r="KET34" s="49"/>
      <c r="KEU34" s="49"/>
      <c r="KEV34" s="49"/>
      <c r="KEW34" s="49"/>
      <c r="KEX34" s="49"/>
      <c r="KEY34" s="49"/>
      <c r="KEZ34" s="49"/>
      <c r="KFA34" s="49"/>
      <c r="KFB34" s="49"/>
      <c r="KFC34" s="49"/>
      <c r="KFD34" s="49"/>
      <c r="KFE34" s="49"/>
      <c r="KFF34" s="49"/>
      <c r="KFG34" s="49"/>
      <c r="KFH34" s="49"/>
      <c r="KFI34" s="49"/>
      <c r="KFJ34" s="49"/>
      <c r="KFK34" s="49"/>
      <c r="KFL34" s="49"/>
      <c r="KFM34" s="49"/>
      <c r="KFN34" s="49"/>
      <c r="KFO34" s="49"/>
      <c r="KFP34" s="49"/>
      <c r="KFQ34" s="49"/>
      <c r="KFR34" s="49"/>
      <c r="KFS34" s="49"/>
      <c r="KFT34" s="49"/>
      <c r="KFU34" s="49"/>
      <c r="KFV34" s="49"/>
      <c r="KFW34" s="49"/>
      <c r="KFX34" s="49"/>
      <c r="KFY34" s="49"/>
      <c r="KFZ34" s="49"/>
      <c r="KGA34" s="49"/>
      <c r="KGB34" s="49"/>
      <c r="KGC34" s="49"/>
      <c r="KGD34" s="49"/>
      <c r="KGE34" s="49"/>
      <c r="KGF34" s="49"/>
      <c r="KGG34" s="49"/>
      <c r="KGH34" s="49"/>
      <c r="KGI34" s="49"/>
      <c r="KGJ34" s="49"/>
      <c r="KGK34" s="49"/>
      <c r="KGL34" s="49"/>
      <c r="KGM34" s="49"/>
      <c r="KGN34" s="49"/>
      <c r="KGO34" s="49"/>
      <c r="KGP34" s="49"/>
      <c r="KGQ34" s="49"/>
      <c r="KGR34" s="49"/>
      <c r="KGS34" s="49"/>
      <c r="KGT34" s="49"/>
      <c r="KGU34" s="49"/>
      <c r="KGV34" s="49"/>
      <c r="KGW34" s="49"/>
      <c r="KGX34" s="49"/>
      <c r="KGY34" s="49"/>
      <c r="KGZ34" s="49"/>
      <c r="KHA34" s="49"/>
      <c r="KHB34" s="49"/>
      <c r="KHC34" s="49"/>
      <c r="KHD34" s="49"/>
      <c r="KHE34" s="49"/>
      <c r="KHF34" s="49"/>
      <c r="KHG34" s="49"/>
      <c r="KHH34" s="49"/>
      <c r="KHI34" s="49"/>
      <c r="KHJ34" s="49"/>
      <c r="KHK34" s="49"/>
      <c r="KHL34" s="49"/>
      <c r="KHM34" s="49"/>
      <c r="KHN34" s="49"/>
      <c r="KHO34" s="49"/>
      <c r="KHP34" s="49"/>
      <c r="KHQ34" s="49"/>
      <c r="KHR34" s="49"/>
      <c r="KHS34" s="49"/>
      <c r="KHT34" s="49"/>
      <c r="KHU34" s="49"/>
      <c r="KHV34" s="49"/>
      <c r="KHW34" s="49"/>
      <c r="KHX34" s="49"/>
      <c r="KHY34" s="49"/>
      <c r="KHZ34" s="49"/>
      <c r="KIA34" s="49"/>
      <c r="KIB34" s="49"/>
      <c r="KIC34" s="49"/>
      <c r="KID34" s="49"/>
      <c r="KIE34" s="49"/>
      <c r="KIF34" s="49"/>
      <c r="KIG34" s="49"/>
      <c r="KIH34" s="49"/>
      <c r="KII34" s="49"/>
      <c r="KIJ34" s="49"/>
      <c r="KIK34" s="49"/>
      <c r="KIL34" s="49"/>
      <c r="KIM34" s="49"/>
      <c r="KIN34" s="49"/>
      <c r="KIO34" s="49"/>
      <c r="KIP34" s="49"/>
      <c r="KIQ34" s="49"/>
      <c r="KIR34" s="49"/>
      <c r="KIS34" s="49"/>
      <c r="KIT34" s="49"/>
      <c r="KIU34" s="49"/>
      <c r="KIV34" s="49"/>
      <c r="KIW34" s="49"/>
      <c r="KIX34" s="49"/>
      <c r="KIY34" s="49"/>
      <c r="KIZ34" s="49"/>
      <c r="KJA34" s="49"/>
      <c r="KJB34" s="49"/>
      <c r="KJC34" s="49"/>
      <c r="KJD34" s="49"/>
      <c r="KJE34" s="49"/>
      <c r="KJF34" s="49"/>
      <c r="KJG34" s="49"/>
      <c r="KJH34" s="49"/>
      <c r="KJI34" s="49"/>
      <c r="KJJ34" s="49"/>
      <c r="KJK34" s="49"/>
      <c r="KJL34" s="49"/>
      <c r="KJM34" s="49"/>
      <c r="KJN34" s="49"/>
      <c r="KJO34" s="49"/>
      <c r="KJP34" s="49"/>
      <c r="KJQ34" s="49"/>
      <c r="KJR34" s="49"/>
      <c r="KJS34" s="49"/>
      <c r="KJT34" s="49"/>
      <c r="KJU34" s="49"/>
      <c r="KJV34" s="49"/>
      <c r="KJW34" s="49"/>
      <c r="KJX34" s="49"/>
      <c r="KJY34" s="49"/>
      <c r="KJZ34" s="49"/>
      <c r="KKA34" s="49"/>
      <c r="KKB34" s="49"/>
      <c r="KKC34" s="49"/>
      <c r="KKD34" s="49"/>
      <c r="KKE34" s="49"/>
      <c r="KKF34" s="49"/>
      <c r="KKG34" s="49"/>
      <c r="KKH34" s="49"/>
      <c r="KKI34" s="49"/>
      <c r="KKJ34" s="49"/>
      <c r="KKK34" s="49"/>
      <c r="KKL34" s="49"/>
      <c r="KKM34" s="49"/>
      <c r="KKN34" s="49"/>
      <c r="KKO34" s="49"/>
      <c r="KKP34" s="49"/>
      <c r="KKQ34" s="49"/>
      <c r="KKR34" s="49"/>
      <c r="KKS34" s="49"/>
      <c r="KKT34" s="49"/>
      <c r="KKU34" s="49"/>
      <c r="KKV34" s="49"/>
      <c r="KKW34" s="49"/>
      <c r="KKX34" s="49"/>
      <c r="KKY34" s="49"/>
      <c r="KKZ34" s="49"/>
      <c r="KLA34" s="49"/>
      <c r="KLB34" s="49"/>
      <c r="KLC34" s="49"/>
      <c r="KLD34" s="49"/>
      <c r="KLE34" s="49"/>
      <c r="KLF34" s="49"/>
      <c r="KLG34" s="49"/>
      <c r="KLH34" s="49"/>
      <c r="KLI34" s="49"/>
      <c r="KLJ34" s="49"/>
      <c r="KLK34" s="49"/>
      <c r="KLL34" s="49"/>
      <c r="KLM34" s="49"/>
      <c r="KLN34" s="49"/>
      <c r="KLO34" s="49"/>
      <c r="KLP34" s="49"/>
      <c r="KLQ34" s="49"/>
      <c r="KLR34" s="49"/>
      <c r="KLS34" s="49"/>
      <c r="KLT34" s="49"/>
      <c r="KLU34" s="49"/>
      <c r="KLV34" s="49"/>
      <c r="KLW34" s="49"/>
      <c r="KLX34" s="49"/>
      <c r="KLY34" s="49"/>
      <c r="KLZ34" s="49"/>
      <c r="KMA34" s="49"/>
      <c r="KMB34" s="49"/>
      <c r="KMC34" s="49"/>
      <c r="KMD34" s="49"/>
      <c r="KME34" s="49"/>
      <c r="KMF34" s="49"/>
      <c r="KMG34" s="49"/>
      <c r="KMH34" s="49"/>
      <c r="KMI34" s="49"/>
      <c r="KMJ34" s="49"/>
      <c r="KMK34" s="49"/>
      <c r="KML34" s="49"/>
      <c r="KMM34" s="49"/>
      <c r="KMN34" s="49"/>
      <c r="KMO34" s="49"/>
      <c r="KMP34" s="49"/>
      <c r="KMQ34" s="49"/>
      <c r="KMR34" s="49"/>
      <c r="KMS34" s="49"/>
      <c r="KMT34" s="49"/>
      <c r="KMU34" s="49"/>
      <c r="KMV34" s="49"/>
      <c r="KMW34" s="49"/>
      <c r="KMX34" s="49"/>
      <c r="KMY34" s="49"/>
      <c r="KMZ34" s="49"/>
      <c r="KNA34" s="49"/>
      <c r="KNB34" s="49"/>
      <c r="KNC34" s="49"/>
      <c r="KND34" s="49"/>
      <c r="KNE34" s="49"/>
      <c r="KNF34" s="49"/>
      <c r="KNG34" s="49"/>
      <c r="KNH34" s="49"/>
      <c r="KNI34" s="49"/>
      <c r="KNJ34" s="49"/>
      <c r="KNK34" s="49"/>
      <c r="KNL34" s="49"/>
      <c r="KNM34" s="49"/>
      <c r="KNN34" s="49"/>
      <c r="KNO34" s="49"/>
      <c r="KNP34" s="49"/>
      <c r="KNQ34" s="49"/>
      <c r="KNR34" s="49"/>
      <c r="KNS34" s="49"/>
      <c r="KNT34" s="49"/>
      <c r="KNU34" s="49"/>
      <c r="KNV34" s="49"/>
      <c r="KNW34" s="49"/>
      <c r="KNX34" s="49"/>
      <c r="KNY34" s="49"/>
      <c r="KNZ34" s="49"/>
      <c r="KOA34" s="49"/>
      <c r="KOB34" s="49"/>
      <c r="KOC34" s="49"/>
      <c r="KOD34" s="49"/>
      <c r="KOE34" s="49"/>
      <c r="KOF34" s="49"/>
      <c r="KOG34" s="49"/>
      <c r="KOH34" s="49"/>
      <c r="KOI34" s="49"/>
      <c r="KOJ34" s="49"/>
      <c r="KOK34" s="49"/>
      <c r="KOL34" s="49"/>
      <c r="KOM34" s="49"/>
      <c r="KON34" s="49"/>
      <c r="KOO34" s="49"/>
      <c r="KOP34" s="49"/>
      <c r="KOQ34" s="49"/>
      <c r="KOR34" s="49"/>
      <c r="KOS34" s="49"/>
      <c r="KOT34" s="49"/>
      <c r="KOU34" s="49"/>
      <c r="KOV34" s="49"/>
      <c r="KOW34" s="49"/>
      <c r="KOX34" s="49"/>
      <c r="KOY34" s="49"/>
      <c r="KOZ34" s="49"/>
      <c r="KPA34" s="49"/>
      <c r="KPB34" s="49"/>
      <c r="KPC34" s="49"/>
      <c r="KPD34" s="49"/>
      <c r="KPE34" s="49"/>
      <c r="KPF34" s="49"/>
      <c r="KPG34" s="49"/>
      <c r="KPH34" s="49"/>
      <c r="KPI34" s="49"/>
      <c r="KPJ34" s="49"/>
      <c r="KPK34" s="49"/>
      <c r="KPL34" s="49"/>
      <c r="KPM34" s="49"/>
      <c r="KPN34" s="49"/>
      <c r="KPO34" s="49"/>
      <c r="KPP34" s="49"/>
      <c r="KPQ34" s="49"/>
      <c r="KPR34" s="49"/>
      <c r="KPS34" s="49"/>
      <c r="KPT34" s="49"/>
      <c r="KPU34" s="49"/>
      <c r="KPV34" s="49"/>
      <c r="KPW34" s="49"/>
      <c r="KPX34" s="49"/>
      <c r="KPY34" s="49"/>
      <c r="KPZ34" s="49"/>
      <c r="KQA34" s="49"/>
      <c r="KQB34" s="49"/>
      <c r="KQC34" s="49"/>
      <c r="KQD34" s="49"/>
      <c r="KQE34" s="49"/>
      <c r="KQF34" s="49"/>
      <c r="KQG34" s="49"/>
      <c r="KQH34" s="49"/>
      <c r="KQI34" s="49"/>
      <c r="KQJ34" s="49"/>
      <c r="KQK34" s="49"/>
      <c r="KQL34" s="49"/>
      <c r="KQM34" s="49"/>
      <c r="KQN34" s="49"/>
      <c r="KQO34" s="49"/>
      <c r="KQP34" s="49"/>
      <c r="KQQ34" s="49"/>
      <c r="KQR34" s="49"/>
      <c r="KQS34" s="49"/>
      <c r="KQT34" s="49"/>
      <c r="KQU34" s="49"/>
      <c r="KQV34" s="49"/>
      <c r="KQW34" s="49"/>
      <c r="KQX34" s="49"/>
      <c r="KQY34" s="49"/>
      <c r="KQZ34" s="49"/>
      <c r="KRA34" s="49"/>
      <c r="KRB34" s="49"/>
      <c r="KRC34" s="49"/>
      <c r="KRD34" s="49"/>
      <c r="KRE34" s="49"/>
      <c r="KRF34" s="49"/>
      <c r="KRG34" s="49"/>
      <c r="KRH34" s="49"/>
      <c r="KRI34" s="49"/>
      <c r="KRJ34" s="49"/>
      <c r="KRK34" s="49"/>
      <c r="KRL34" s="49"/>
      <c r="KRM34" s="49"/>
      <c r="KRN34" s="49"/>
      <c r="KRO34" s="49"/>
      <c r="KRP34" s="49"/>
      <c r="KRQ34" s="49"/>
      <c r="KRR34" s="49"/>
      <c r="KRS34" s="49"/>
      <c r="KRT34" s="49"/>
      <c r="KRU34" s="49"/>
      <c r="KRV34" s="49"/>
      <c r="KRW34" s="49"/>
      <c r="KRX34" s="49"/>
      <c r="KRY34" s="49"/>
      <c r="KRZ34" s="49"/>
      <c r="KSA34" s="49"/>
      <c r="KSB34" s="49"/>
      <c r="KSC34" s="49"/>
      <c r="KSD34" s="49"/>
      <c r="KSE34" s="49"/>
      <c r="KSF34" s="49"/>
      <c r="KSG34" s="49"/>
      <c r="KSH34" s="49"/>
      <c r="KSI34" s="49"/>
      <c r="KSJ34" s="49"/>
      <c r="KSK34" s="49"/>
      <c r="KSL34" s="49"/>
      <c r="KSM34" s="49"/>
      <c r="KSN34" s="49"/>
      <c r="KSO34" s="49"/>
      <c r="KSP34" s="49"/>
      <c r="KSQ34" s="49"/>
      <c r="KSR34" s="49"/>
      <c r="KSS34" s="49"/>
      <c r="KST34" s="49"/>
      <c r="KSU34" s="49"/>
      <c r="KSV34" s="49"/>
      <c r="KSW34" s="49"/>
      <c r="KSX34" s="49"/>
      <c r="KSY34" s="49"/>
      <c r="KSZ34" s="49"/>
      <c r="KTA34" s="49"/>
      <c r="KTB34" s="49"/>
      <c r="KTC34" s="49"/>
      <c r="KTD34" s="49"/>
      <c r="KTE34" s="49"/>
      <c r="KTF34" s="49"/>
      <c r="KTG34" s="49"/>
      <c r="KTH34" s="49"/>
      <c r="KTI34" s="49"/>
      <c r="KTJ34" s="49"/>
      <c r="KTK34" s="49"/>
      <c r="KTL34" s="49"/>
      <c r="KTM34" s="49"/>
      <c r="KTN34" s="49"/>
      <c r="KTO34" s="49"/>
      <c r="KTP34" s="49"/>
      <c r="KTQ34" s="49"/>
      <c r="KTR34" s="49"/>
      <c r="KTS34" s="49"/>
      <c r="KTT34" s="49"/>
      <c r="KTU34" s="49"/>
      <c r="KTV34" s="49"/>
      <c r="KTW34" s="49"/>
      <c r="KTX34" s="49"/>
      <c r="KTY34" s="49"/>
      <c r="KTZ34" s="49"/>
      <c r="KUA34" s="49"/>
      <c r="KUB34" s="49"/>
      <c r="KUC34" s="49"/>
      <c r="KUD34" s="49"/>
      <c r="KUE34" s="49"/>
      <c r="KUF34" s="49"/>
      <c r="KUG34" s="49"/>
      <c r="KUH34" s="49"/>
      <c r="KUI34" s="49"/>
      <c r="KUJ34" s="49"/>
      <c r="KUK34" s="49"/>
      <c r="KUL34" s="49"/>
      <c r="KUM34" s="49"/>
      <c r="KUN34" s="49"/>
      <c r="KUO34" s="49"/>
      <c r="KUP34" s="49"/>
      <c r="KUQ34" s="49"/>
      <c r="KUR34" s="49"/>
      <c r="KUS34" s="49"/>
      <c r="KUT34" s="49"/>
      <c r="KUU34" s="49"/>
      <c r="KUV34" s="49"/>
      <c r="KUW34" s="49"/>
      <c r="KUX34" s="49"/>
      <c r="KUY34" s="49"/>
      <c r="KUZ34" s="49"/>
      <c r="KVA34" s="49"/>
      <c r="KVB34" s="49"/>
      <c r="KVC34" s="49"/>
      <c r="KVD34" s="49"/>
      <c r="KVE34" s="49"/>
      <c r="KVF34" s="49"/>
      <c r="KVG34" s="49"/>
      <c r="KVH34" s="49"/>
      <c r="KVI34" s="49"/>
      <c r="KVJ34" s="49"/>
      <c r="KVK34" s="49"/>
      <c r="KVL34" s="49"/>
      <c r="KVM34" s="49"/>
      <c r="KVN34" s="49"/>
      <c r="KVO34" s="49"/>
      <c r="KVP34" s="49"/>
      <c r="KVQ34" s="49"/>
      <c r="KVR34" s="49"/>
      <c r="KVS34" s="49"/>
      <c r="KVT34" s="49"/>
      <c r="KVU34" s="49"/>
      <c r="KVV34" s="49"/>
      <c r="KVW34" s="49"/>
      <c r="KVX34" s="49"/>
      <c r="KVY34" s="49"/>
      <c r="KVZ34" s="49"/>
      <c r="KWA34" s="49"/>
      <c r="KWB34" s="49"/>
      <c r="KWC34" s="49"/>
      <c r="KWD34" s="49"/>
      <c r="KWE34" s="49"/>
      <c r="KWF34" s="49"/>
      <c r="KWG34" s="49"/>
      <c r="KWH34" s="49"/>
      <c r="KWI34" s="49"/>
      <c r="KWJ34" s="49"/>
      <c r="KWK34" s="49"/>
      <c r="KWL34" s="49"/>
      <c r="KWM34" s="49"/>
      <c r="KWN34" s="49"/>
      <c r="KWO34" s="49"/>
      <c r="KWP34" s="49"/>
      <c r="KWQ34" s="49"/>
      <c r="KWR34" s="49"/>
      <c r="KWS34" s="49"/>
      <c r="KWT34" s="49"/>
      <c r="KWU34" s="49"/>
      <c r="KWV34" s="49"/>
      <c r="KWW34" s="49"/>
      <c r="KWX34" s="49"/>
      <c r="KWY34" s="49"/>
      <c r="KWZ34" s="49"/>
      <c r="KXA34" s="49"/>
      <c r="KXB34" s="49"/>
      <c r="KXC34" s="49"/>
      <c r="KXD34" s="49"/>
      <c r="KXE34" s="49"/>
      <c r="KXF34" s="49"/>
      <c r="KXG34" s="49"/>
      <c r="KXH34" s="49"/>
      <c r="KXI34" s="49"/>
      <c r="KXJ34" s="49"/>
      <c r="KXK34" s="49"/>
      <c r="KXL34" s="49"/>
      <c r="KXM34" s="49"/>
      <c r="KXN34" s="49"/>
      <c r="KXO34" s="49"/>
      <c r="KXP34" s="49"/>
      <c r="KXQ34" s="49"/>
      <c r="KXR34" s="49"/>
      <c r="KXS34" s="49"/>
      <c r="KXT34" s="49"/>
      <c r="KXU34" s="49"/>
      <c r="KXV34" s="49"/>
      <c r="KXW34" s="49"/>
      <c r="KXX34" s="49"/>
      <c r="KXY34" s="49"/>
      <c r="KXZ34" s="49"/>
      <c r="KYA34" s="49"/>
      <c r="KYB34" s="49"/>
      <c r="KYC34" s="49"/>
      <c r="KYD34" s="49"/>
      <c r="KYE34" s="49"/>
      <c r="KYF34" s="49"/>
      <c r="KYG34" s="49"/>
      <c r="KYH34" s="49"/>
      <c r="KYI34" s="49"/>
      <c r="KYJ34" s="49"/>
      <c r="KYK34" s="49"/>
      <c r="KYL34" s="49"/>
      <c r="KYM34" s="49"/>
      <c r="KYN34" s="49"/>
      <c r="KYO34" s="49"/>
      <c r="KYP34" s="49"/>
      <c r="KYQ34" s="49"/>
      <c r="KYR34" s="49"/>
      <c r="KYS34" s="49"/>
      <c r="KYT34" s="49"/>
      <c r="KYU34" s="49"/>
      <c r="KYV34" s="49"/>
      <c r="KYW34" s="49"/>
      <c r="KYX34" s="49"/>
      <c r="KYY34" s="49"/>
      <c r="KYZ34" s="49"/>
      <c r="KZA34" s="49"/>
      <c r="KZB34" s="49"/>
      <c r="KZC34" s="49"/>
      <c r="KZD34" s="49"/>
      <c r="KZE34" s="49"/>
      <c r="KZF34" s="49"/>
      <c r="KZG34" s="49"/>
      <c r="KZH34" s="49"/>
      <c r="KZI34" s="49"/>
      <c r="KZJ34" s="49"/>
      <c r="KZK34" s="49"/>
      <c r="KZL34" s="49"/>
      <c r="KZM34" s="49"/>
      <c r="KZN34" s="49"/>
      <c r="KZO34" s="49"/>
      <c r="KZP34" s="49"/>
      <c r="KZQ34" s="49"/>
      <c r="KZR34" s="49"/>
      <c r="KZS34" s="49"/>
      <c r="KZT34" s="49"/>
      <c r="KZU34" s="49"/>
      <c r="KZV34" s="49"/>
      <c r="KZW34" s="49"/>
      <c r="KZX34" s="49"/>
      <c r="KZY34" s="49"/>
      <c r="KZZ34" s="49"/>
      <c r="LAA34" s="49"/>
      <c r="LAB34" s="49"/>
      <c r="LAC34" s="49"/>
      <c r="LAD34" s="49"/>
      <c r="LAE34" s="49"/>
      <c r="LAF34" s="49"/>
      <c r="LAG34" s="49"/>
      <c r="LAH34" s="49"/>
      <c r="LAI34" s="49"/>
      <c r="LAJ34" s="49"/>
      <c r="LAK34" s="49"/>
      <c r="LAL34" s="49"/>
      <c r="LAM34" s="49"/>
      <c r="LAN34" s="49"/>
      <c r="LAO34" s="49"/>
      <c r="LAP34" s="49"/>
      <c r="LAQ34" s="49"/>
      <c r="LAR34" s="49"/>
      <c r="LAS34" s="49"/>
      <c r="LAT34" s="49"/>
      <c r="LAU34" s="49"/>
      <c r="LAV34" s="49"/>
      <c r="LAW34" s="49"/>
      <c r="LAX34" s="49"/>
      <c r="LAY34" s="49"/>
      <c r="LAZ34" s="49"/>
      <c r="LBA34" s="49"/>
      <c r="LBB34" s="49"/>
      <c r="LBC34" s="49"/>
      <c r="LBD34" s="49"/>
      <c r="LBE34" s="49"/>
      <c r="LBF34" s="49"/>
      <c r="LBG34" s="49"/>
      <c r="LBH34" s="49"/>
      <c r="LBI34" s="49"/>
      <c r="LBJ34" s="49"/>
      <c r="LBK34" s="49"/>
      <c r="LBL34" s="49"/>
      <c r="LBM34" s="49"/>
      <c r="LBN34" s="49"/>
      <c r="LBO34" s="49"/>
      <c r="LBP34" s="49"/>
      <c r="LBQ34" s="49"/>
      <c r="LBR34" s="49"/>
      <c r="LBS34" s="49"/>
      <c r="LBT34" s="49"/>
      <c r="LBU34" s="49"/>
      <c r="LBV34" s="49"/>
      <c r="LBW34" s="49"/>
      <c r="LBX34" s="49"/>
      <c r="LBY34" s="49"/>
      <c r="LBZ34" s="49"/>
      <c r="LCA34" s="49"/>
      <c r="LCB34" s="49"/>
      <c r="LCC34" s="49"/>
      <c r="LCD34" s="49"/>
      <c r="LCE34" s="49"/>
      <c r="LCF34" s="49"/>
      <c r="LCG34" s="49"/>
      <c r="LCH34" s="49"/>
      <c r="LCI34" s="49"/>
      <c r="LCJ34" s="49"/>
      <c r="LCK34" s="49"/>
      <c r="LCL34" s="49"/>
      <c r="LCM34" s="49"/>
      <c r="LCN34" s="49"/>
      <c r="LCO34" s="49"/>
      <c r="LCP34" s="49"/>
      <c r="LCQ34" s="49"/>
      <c r="LCR34" s="49"/>
      <c r="LCS34" s="49"/>
      <c r="LCT34" s="49"/>
      <c r="LCU34" s="49"/>
      <c r="LCV34" s="49"/>
      <c r="LCW34" s="49"/>
      <c r="LCX34" s="49"/>
      <c r="LCY34" s="49"/>
      <c r="LCZ34" s="49"/>
      <c r="LDA34" s="49"/>
      <c r="LDB34" s="49"/>
      <c r="LDC34" s="49"/>
      <c r="LDD34" s="49"/>
      <c r="LDE34" s="49"/>
      <c r="LDF34" s="49"/>
      <c r="LDG34" s="49"/>
      <c r="LDH34" s="49"/>
      <c r="LDI34" s="49"/>
      <c r="LDJ34" s="49"/>
      <c r="LDK34" s="49"/>
      <c r="LDL34" s="49"/>
      <c r="LDM34" s="49"/>
      <c r="LDN34" s="49"/>
      <c r="LDO34" s="49"/>
      <c r="LDP34" s="49"/>
      <c r="LDQ34" s="49"/>
      <c r="LDR34" s="49"/>
      <c r="LDS34" s="49"/>
      <c r="LDT34" s="49"/>
      <c r="LDU34" s="49"/>
      <c r="LDV34" s="49"/>
      <c r="LDW34" s="49"/>
      <c r="LDX34" s="49"/>
      <c r="LDY34" s="49"/>
      <c r="LDZ34" s="49"/>
      <c r="LEA34" s="49"/>
      <c r="LEB34" s="49"/>
      <c r="LEC34" s="49"/>
      <c r="LED34" s="49"/>
      <c r="LEE34" s="49"/>
      <c r="LEF34" s="49"/>
      <c r="LEG34" s="49"/>
      <c r="LEH34" s="49"/>
      <c r="LEI34" s="49"/>
      <c r="LEJ34" s="49"/>
      <c r="LEK34" s="49"/>
      <c r="LEL34" s="49"/>
      <c r="LEM34" s="49"/>
      <c r="LEN34" s="49"/>
      <c r="LEO34" s="49"/>
      <c r="LEP34" s="49"/>
      <c r="LEQ34" s="49"/>
      <c r="LER34" s="49"/>
      <c r="LES34" s="49"/>
      <c r="LET34" s="49"/>
      <c r="LEU34" s="49"/>
      <c r="LEV34" s="49"/>
      <c r="LEW34" s="49"/>
      <c r="LEX34" s="49"/>
      <c r="LEY34" s="49"/>
      <c r="LEZ34" s="49"/>
      <c r="LFA34" s="49"/>
      <c r="LFB34" s="49"/>
      <c r="LFC34" s="49"/>
      <c r="LFD34" s="49"/>
      <c r="LFE34" s="49"/>
      <c r="LFF34" s="49"/>
      <c r="LFG34" s="49"/>
      <c r="LFH34" s="49"/>
      <c r="LFI34" s="49"/>
      <c r="LFJ34" s="49"/>
      <c r="LFK34" s="49"/>
      <c r="LFL34" s="49"/>
      <c r="LFM34" s="49"/>
      <c r="LFN34" s="49"/>
      <c r="LFO34" s="49"/>
      <c r="LFP34" s="49"/>
      <c r="LFQ34" s="49"/>
      <c r="LFR34" s="49"/>
      <c r="LFS34" s="49"/>
      <c r="LFT34" s="49"/>
      <c r="LFU34" s="49"/>
      <c r="LFV34" s="49"/>
      <c r="LFW34" s="49"/>
      <c r="LFX34" s="49"/>
      <c r="LFY34" s="49"/>
      <c r="LFZ34" s="49"/>
      <c r="LGA34" s="49"/>
      <c r="LGB34" s="49"/>
      <c r="LGC34" s="49"/>
      <c r="LGD34" s="49"/>
      <c r="LGE34" s="49"/>
      <c r="LGF34" s="49"/>
      <c r="LGG34" s="49"/>
      <c r="LGH34" s="49"/>
      <c r="LGI34" s="49"/>
      <c r="LGJ34" s="49"/>
      <c r="LGK34" s="49"/>
      <c r="LGL34" s="49"/>
      <c r="LGM34" s="49"/>
      <c r="LGN34" s="49"/>
      <c r="LGO34" s="49"/>
      <c r="LGP34" s="49"/>
      <c r="LGQ34" s="49"/>
      <c r="LGR34" s="49"/>
      <c r="LGS34" s="49"/>
      <c r="LGT34" s="49"/>
      <c r="LGU34" s="49"/>
      <c r="LGV34" s="49"/>
      <c r="LGW34" s="49"/>
      <c r="LGX34" s="49"/>
      <c r="LGY34" s="49"/>
      <c r="LGZ34" s="49"/>
      <c r="LHA34" s="49"/>
      <c r="LHB34" s="49"/>
      <c r="LHC34" s="49"/>
      <c r="LHD34" s="49"/>
      <c r="LHE34" s="49"/>
      <c r="LHF34" s="49"/>
      <c r="LHG34" s="49"/>
      <c r="LHH34" s="49"/>
      <c r="LHI34" s="49"/>
      <c r="LHJ34" s="49"/>
      <c r="LHK34" s="49"/>
      <c r="LHL34" s="49"/>
      <c r="LHM34" s="49"/>
      <c r="LHN34" s="49"/>
      <c r="LHO34" s="49"/>
      <c r="LHP34" s="49"/>
      <c r="LHQ34" s="49"/>
      <c r="LHR34" s="49"/>
      <c r="LHS34" s="49"/>
      <c r="LHT34" s="49"/>
      <c r="LHU34" s="49"/>
      <c r="LHV34" s="49"/>
      <c r="LHW34" s="49"/>
      <c r="LHX34" s="49"/>
      <c r="LHY34" s="49"/>
      <c r="LHZ34" s="49"/>
      <c r="LIA34" s="49"/>
      <c r="LIB34" s="49"/>
      <c r="LIC34" s="49"/>
      <c r="LID34" s="49"/>
      <c r="LIE34" s="49"/>
      <c r="LIF34" s="49"/>
      <c r="LIG34" s="49"/>
      <c r="LIH34" s="49"/>
      <c r="LII34" s="49"/>
      <c r="LIJ34" s="49"/>
      <c r="LIK34" s="49"/>
      <c r="LIL34" s="49"/>
      <c r="LIM34" s="49"/>
      <c r="LIN34" s="49"/>
      <c r="LIO34" s="49"/>
      <c r="LIP34" s="49"/>
      <c r="LIQ34" s="49"/>
      <c r="LIR34" s="49"/>
      <c r="LIS34" s="49"/>
      <c r="LIT34" s="49"/>
      <c r="LIU34" s="49"/>
      <c r="LIV34" s="49"/>
      <c r="LIW34" s="49"/>
      <c r="LIX34" s="49"/>
      <c r="LIY34" s="49"/>
      <c r="LIZ34" s="49"/>
      <c r="LJA34" s="49"/>
      <c r="LJB34" s="49"/>
      <c r="LJC34" s="49"/>
      <c r="LJD34" s="49"/>
      <c r="LJE34" s="49"/>
      <c r="LJF34" s="49"/>
      <c r="LJG34" s="49"/>
      <c r="LJH34" s="49"/>
      <c r="LJI34" s="49"/>
      <c r="LJJ34" s="49"/>
      <c r="LJK34" s="49"/>
      <c r="LJL34" s="49"/>
      <c r="LJM34" s="49"/>
      <c r="LJN34" s="49"/>
      <c r="LJO34" s="49"/>
      <c r="LJP34" s="49"/>
      <c r="LJQ34" s="49"/>
      <c r="LJR34" s="49"/>
      <c r="LJS34" s="49"/>
      <c r="LJT34" s="49"/>
      <c r="LJU34" s="49"/>
      <c r="LJV34" s="49"/>
      <c r="LJW34" s="49"/>
      <c r="LJX34" s="49"/>
      <c r="LJY34" s="49"/>
      <c r="LJZ34" s="49"/>
      <c r="LKA34" s="49"/>
      <c r="LKB34" s="49"/>
      <c r="LKC34" s="49"/>
      <c r="LKD34" s="49"/>
      <c r="LKE34" s="49"/>
      <c r="LKF34" s="49"/>
      <c r="LKG34" s="49"/>
      <c r="LKH34" s="49"/>
      <c r="LKI34" s="49"/>
      <c r="LKJ34" s="49"/>
      <c r="LKK34" s="49"/>
      <c r="LKL34" s="49"/>
      <c r="LKM34" s="49"/>
      <c r="LKN34" s="49"/>
      <c r="LKO34" s="49"/>
      <c r="LKP34" s="49"/>
      <c r="LKQ34" s="49"/>
      <c r="LKR34" s="49"/>
      <c r="LKS34" s="49"/>
      <c r="LKT34" s="49"/>
      <c r="LKU34" s="49"/>
      <c r="LKV34" s="49"/>
      <c r="LKW34" s="49"/>
      <c r="LKX34" s="49"/>
      <c r="LKY34" s="49"/>
      <c r="LKZ34" s="49"/>
      <c r="LLA34" s="49"/>
      <c r="LLB34" s="49"/>
      <c r="LLC34" s="49"/>
      <c r="LLD34" s="49"/>
      <c r="LLE34" s="49"/>
      <c r="LLF34" s="49"/>
      <c r="LLG34" s="49"/>
      <c r="LLH34" s="49"/>
      <c r="LLI34" s="49"/>
      <c r="LLJ34" s="49"/>
      <c r="LLK34" s="49"/>
      <c r="LLL34" s="49"/>
      <c r="LLM34" s="49"/>
      <c r="LLN34" s="49"/>
      <c r="LLO34" s="49"/>
      <c r="LLP34" s="49"/>
      <c r="LLQ34" s="49"/>
      <c r="LLR34" s="49"/>
      <c r="LLS34" s="49"/>
      <c r="LLT34" s="49"/>
      <c r="LLU34" s="49"/>
      <c r="LLV34" s="49"/>
      <c r="LLW34" s="49"/>
      <c r="LLX34" s="49"/>
      <c r="LLY34" s="49"/>
      <c r="LLZ34" s="49"/>
      <c r="LMA34" s="49"/>
      <c r="LMB34" s="49"/>
      <c r="LMC34" s="49"/>
      <c r="LMD34" s="49"/>
      <c r="LME34" s="49"/>
      <c r="LMF34" s="49"/>
      <c r="LMG34" s="49"/>
      <c r="LMH34" s="49"/>
      <c r="LMI34" s="49"/>
      <c r="LMJ34" s="49"/>
      <c r="LMK34" s="49"/>
      <c r="LML34" s="49"/>
      <c r="LMM34" s="49"/>
      <c r="LMN34" s="49"/>
      <c r="LMO34" s="49"/>
      <c r="LMP34" s="49"/>
      <c r="LMQ34" s="49"/>
      <c r="LMR34" s="49"/>
      <c r="LMS34" s="49"/>
      <c r="LMT34" s="49"/>
      <c r="LMU34" s="49"/>
      <c r="LMV34" s="49"/>
      <c r="LMW34" s="49"/>
      <c r="LMX34" s="49"/>
      <c r="LMY34" s="49"/>
      <c r="LMZ34" s="49"/>
      <c r="LNA34" s="49"/>
      <c r="LNB34" s="49"/>
      <c r="LNC34" s="49"/>
      <c r="LND34" s="49"/>
      <c r="LNE34" s="49"/>
      <c r="LNF34" s="49"/>
      <c r="LNG34" s="49"/>
      <c r="LNH34" s="49"/>
      <c r="LNI34" s="49"/>
      <c r="LNJ34" s="49"/>
      <c r="LNK34" s="49"/>
      <c r="LNL34" s="49"/>
      <c r="LNM34" s="49"/>
      <c r="LNN34" s="49"/>
      <c r="LNO34" s="49"/>
      <c r="LNP34" s="49"/>
      <c r="LNQ34" s="49"/>
      <c r="LNR34" s="49"/>
      <c r="LNS34" s="49"/>
      <c r="LNT34" s="49"/>
      <c r="LNU34" s="49"/>
      <c r="LNV34" s="49"/>
      <c r="LNW34" s="49"/>
      <c r="LNX34" s="49"/>
      <c r="LNY34" s="49"/>
      <c r="LNZ34" s="49"/>
      <c r="LOA34" s="49"/>
      <c r="LOB34" s="49"/>
      <c r="LOC34" s="49"/>
      <c r="LOD34" s="49"/>
      <c r="LOE34" s="49"/>
      <c r="LOF34" s="49"/>
      <c r="LOG34" s="49"/>
      <c r="LOH34" s="49"/>
      <c r="LOI34" s="49"/>
      <c r="LOJ34" s="49"/>
      <c r="LOK34" s="49"/>
      <c r="LOL34" s="49"/>
      <c r="LOM34" s="49"/>
      <c r="LON34" s="49"/>
      <c r="LOO34" s="49"/>
      <c r="LOP34" s="49"/>
      <c r="LOQ34" s="49"/>
      <c r="LOR34" s="49"/>
      <c r="LOS34" s="49"/>
      <c r="LOT34" s="49"/>
      <c r="LOU34" s="49"/>
      <c r="LOV34" s="49"/>
      <c r="LOW34" s="49"/>
      <c r="LOX34" s="49"/>
      <c r="LOY34" s="49"/>
      <c r="LOZ34" s="49"/>
      <c r="LPA34" s="49"/>
      <c r="LPB34" s="49"/>
      <c r="LPC34" s="49"/>
      <c r="LPD34" s="49"/>
      <c r="LPE34" s="49"/>
      <c r="LPF34" s="49"/>
      <c r="LPG34" s="49"/>
      <c r="LPH34" s="49"/>
      <c r="LPI34" s="49"/>
      <c r="LPJ34" s="49"/>
      <c r="LPK34" s="49"/>
      <c r="LPL34" s="49"/>
      <c r="LPM34" s="49"/>
      <c r="LPN34" s="49"/>
      <c r="LPO34" s="49"/>
      <c r="LPP34" s="49"/>
      <c r="LPQ34" s="49"/>
      <c r="LPR34" s="49"/>
      <c r="LPS34" s="49"/>
      <c r="LPT34" s="49"/>
      <c r="LPU34" s="49"/>
      <c r="LPV34" s="49"/>
      <c r="LPW34" s="49"/>
      <c r="LPX34" s="49"/>
      <c r="LPY34" s="49"/>
      <c r="LPZ34" s="49"/>
      <c r="LQA34" s="49"/>
      <c r="LQB34" s="49"/>
      <c r="LQC34" s="49"/>
      <c r="LQD34" s="49"/>
      <c r="LQE34" s="49"/>
      <c r="LQF34" s="49"/>
      <c r="LQG34" s="49"/>
      <c r="LQH34" s="49"/>
      <c r="LQI34" s="49"/>
      <c r="LQJ34" s="49"/>
      <c r="LQK34" s="49"/>
      <c r="LQL34" s="49"/>
      <c r="LQM34" s="49"/>
      <c r="LQN34" s="49"/>
      <c r="LQO34" s="49"/>
      <c r="LQP34" s="49"/>
      <c r="LQQ34" s="49"/>
      <c r="LQR34" s="49"/>
      <c r="LQS34" s="49"/>
      <c r="LQT34" s="49"/>
      <c r="LQU34" s="49"/>
      <c r="LQV34" s="49"/>
      <c r="LQW34" s="49"/>
      <c r="LQX34" s="49"/>
      <c r="LQY34" s="49"/>
      <c r="LQZ34" s="49"/>
      <c r="LRA34" s="49"/>
      <c r="LRB34" s="49"/>
      <c r="LRC34" s="49"/>
      <c r="LRD34" s="49"/>
      <c r="LRE34" s="49"/>
      <c r="LRF34" s="49"/>
      <c r="LRG34" s="49"/>
      <c r="LRH34" s="49"/>
      <c r="LRI34" s="49"/>
      <c r="LRJ34" s="49"/>
      <c r="LRK34" s="49"/>
      <c r="LRL34" s="49"/>
      <c r="LRM34" s="49"/>
      <c r="LRN34" s="49"/>
      <c r="LRO34" s="49"/>
      <c r="LRP34" s="49"/>
      <c r="LRQ34" s="49"/>
      <c r="LRR34" s="49"/>
      <c r="LRS34" s="49"/>
      <c r="LRT34" s="49"/>
      <c r="LRU34" s="49"/>
      <c r="LRV34" s="49"/>
      <c r="LRW34" s="49"/>
      <c r="LRX34" s="49"/>
      <c r="LRY34" s="49"/>
      <c r="LRZ34" s="49"/>
      <c r="LSA34" s="49"/>
      <c r="LSB34" s="49"/>
      <c r="LSC34" s="49"/>
      <c r="LSD34" s="49"/>
      <c r="LSE34" s="49"/>
      <c r="LSF34" s="49"/>
      <c r="LSG34" s="49"/>
      <c r="LSH34" s="49"/>
      <c r="LSI34" s="49"/>
      <c r="LSJ34" s="49"/>
      <c r="LSK34" s="49"/>
      <c r="LSL34" s="49"/>
      <c r="LSM34" s="49"/>
      <c r="LSN34" s="49"/>
      <c r="LSO34" s="49"/>
      <c r="LSP34" s="49"/>
      <c r="LSQ34" s="49"/>
      <c r="LSR34" s="49"/>
      <c r="LSS34" s="49"/>
      <c r="LST34" s="49"/>
      <c r="LSU34" s="49"/>
      <c r="LSV34" s="49"/>
      <c r="LSW34" s="49"/>
      <c r="LSX34" s="49"/>
      <c r="LSY34" s="49"/>
      <c r="LSZ34" s="49"/>
      <c r="LTA34" s="49"/>
      <c r="LTB34" s="49"/>
      <c r="LTC34" s="49"/>
      <c r="LTD34" s="49"/>
      <c r="LTE34" s="49"/>
      <c r="LTF34" s="49"/>
      <c r="LTG34" s="49"/>
      <c r="LTH34" s="49"/>
      <c r="LTI34" s="49"/>
      <c r="LTJ34" s="49"/>
      <c r="LTK34" s="49"/>
      <c r="LTL34" s="49"/>
      <c r="LTM34" s="49"/>
      <c r="LTN34" s="49"/>
      <c r="LTO34" s="49"/>
      <c r="LTP34" s="49"/>
      <c r="LTQ34" s="49"/>
      <c r="LTR34" s="49"/>
      <c r="LTS34" s="49"/>
      <c r="LTT34" s="49"/>
      <c r="LTU34" s="49"/>
      <c r="LTV34" s="49"/>
      <c r="LTW34" s="49"/>
      <c r="LTX34" s="49"/>
      <c r="LTY34" s="49"/>
      <c r="LTZ34" s="49"/>
      <c r="LUA34" s="49"/>
      <c r="LUB34" s="49"/>
      <c r="LUC34" s="49"/>
      <c r="LUD34" s="49"/>
      <c r="LUE34" s="49"/>
      <c r="LUF34" s="49"/>
      <c r="LUG34" s="49"/>
      <c r="LUH34" s="49"/>
      <c r="LUI34" s="49"/>
      <c r="LUJ34" s="49"/>
      <c r="LUK34" s="49"/>
      <c r="LUL34" s="49"/>
      <c r="LUM34" s="49"/>
      <c r="LUN34" s="49"/>
      <c r="LUO34" s="49"/>
      <c r="LUP34" s="49"/>
      <c r="LUQ34" s="49"/>
      <c r="LUR34" s="49"/>
      <c r="LUS34" s="49"/>
      <c r="LUT34" s="49"/>
      <c r="LUU34" s="49"/>
      <c r="LUV34" s="49"/>
      <c r="LUW34" s="49"/>
      <c r="LUX34" s="49"/>
      <c r="LUY34" s="49"/>
      <c r="LUZ34" s="49"/>
      <c r="LVA34" s="49"/>
      <c r="LVB34" s="49"/>
      <c r="LVC34" s="49"/>
      <c r="LVD34" s="49"/>
      <c r="LVE34" s="49"/>
      <c r="LVF34" s="49"/>
      <c r="LVG34" s="49"/>
      <c r="LVH34" s="49"/>
      <c r="LVI34" s="49"/>
      <c r="LVJ34" s="49"/>
      <c r="LVK34" s="49"/>
      <c r="LVL34" s="49"/>
      <c r="LVM34" s="49"/>
      <c r="LVN34" s="49"/>
      <c r="LVO34" s="49"/>
      <c r="LVP34" s="49"/>
      <c r="LVQ34" s="49"/>
      <c r="LVR34" s="49"/>
      <c r="LVS34" s="49"/>
      <c r="LVT34" s="49"/>
      <c r="LVU34" s="49"/>
      <c r="LVV34" s="49"/>
      <c r="LVW34" s="49"/>
      <c r="LVX34" s="49"/>
      <c r="LVY34" s="49"/>
      <c r="LVZ34" s="49"/>
      <c r="LWA34" s="49"/>
      <c r="LWB34" s="49"/>
      <c r="LWC34" s="49"/>
      <c r="LWD34" s="49"/>
      <c r="LWE34" s="49"/>
      <c r="LWF34" s="49"/>
      <c r="LWG34" s="49"/>
      <c r="LWH34" s="49"/>
      <c r="LWI34" s="49"/>
      <c r="LWJ34" s="49"/>
      <c r="LWK34" s="49"/>
      <c r="LWL34" s="49"/>
      <c r="LWM34" s="49"/>
      <c r="LWN34" s="49"/>
      <c r="LWO34" s="49"/>
      <c r="LWP34" s="49"/>
      <c r="LWQ34" s="49"/>
      <c r="LWR34" s="49"/>
      <c r="LWS34" s="49"/>
      <c r="LWT34" s="49"/>
      <c r="LWU34" s="49"/>
      <c r="LWV34" s="49"/>
      <c r="LWW34" s="49"/>
      <c r="LWX34" s="49"/>
      <c r="LWY34" s="49"/>
      <c r="LWZ34" s="49"/>
      <c r="LXA34" s="49"/>
      <c r="LXB34" s="49"/>
      <c r="LXC34" s="49"/>
      <c r="LXD34" s="49"/>
      <c r="LXE34" s="49"/>
      <c r="LXF34" s="49"/>
      <c r="LXG34" s="49"/>
      <c r="LXH34" s="49"/>
      <c r="LXI34" s="49"/>
      <c r="LXJ34" s="49"/>
      <c r="LXK34" s="49"/>
      <c r="LXL34" s="49"/>
      <c r="LXM34" s="49"/>
      <c r="LXN34" s="49"/>
      <c r="LXO34" s="49"/>
      <c r="LXP34" s="49"/>
      <c r="LXQ34" s="49"/>
      <c r="LXR34" s="49"/>
      <c r="LXS34" s="49"/>
      <c r="LXT34" s="49"/>
      <c r="LXU34" s="49"/>
      <c r="LXV34" s="49"/>
      <c r="LXW34" s="49"/>
      <c r="LXX34" s="49"/>
      <c r="LXY34" s="49"/>
      <c r="LXZ34" s="49"/>
      <c r="LYA34" s="49"/>
      <c r="LYB34" s="49"/>
      <c r="LYC34" s="49"/>
      <c r="LYD34" s="49"/>
      <c r="LYE34" s="49"/>
      <c r="LYF34" s="49"/>
      <c r="LYG34" s="49"/>
      <c r="LYH34" s="49"/>
      <c r="LYI34" s="49"/>
      <c r="LYJ34" s="49"/>
      <c r="LYK34" s="49"/>
      <c r="LYL34" s="49"/>
      <c r="LYM34" s="49"/>
      <c r="LYN34" s="49"/>
      <c r="LYO34" s="49"/>
      <c r="LYP34" s="49"/>
      <c r="LYQ34" s="49"/>
      <c r="LYR34" s="49"/>
      <c r="LYS34" s="49"/>
      <c r="LYT34" s="49"/>
      <c r="LYU34" s="49"/>
      <c r="LYV34" s="49"/>
      <c r="LYW34" s="49"/>
      <c r="LYX34" s="49"/>
      <c r="LYY34" s="49"/>
      <c r="LYZ34" s="49"/>
      <c r="LZA34" s="49"/>
      <c r="LZB34" s="49"/>
      <c r="LZC34" s="49"/>
      <c r="LZD34" s="49"/>
      <c r="LZE34" s="49"/>
      <c r="LZF34" s="49"/>
      <c r="LZG34" s="49"/>
      <c r="LZH34" s="49"/>
      <c r="LZI34" s="49"/>
      <c r="LZJ34" s="49"/>
      <c r="LZK34" s="49"/>
      <c r="LZL34" s="49"/>
      <c r="LZM34" s="49"/>
      <c r="LZN34" s="49"/>
      <c r="LZO34" s="49"/>
      <c r="LZP34" s="49"/>
      <c r="LZQ34" s="49"/>
      <c r="LZR34" s="49"/>
      <c r="LZS34" s="49"/>
      <c r="LZT34" s="49"/>
      <c r="LZU34" s="49"/>
      <c r="LZV34" s="49"/>
      <c r="LZW34" s="49"/>
      <c r="LZX34" s="49"/>
      <c r="LZY34" s="49"/>
      <c r="LZZ34" s="49"/>
      <c r="MAA34" s="49"/>
      <c r="MAB34" s="49"/>
      <c r="MAC34" s="49"/>
      <c r="MAD34" s="49"/>
      <c r="MAE34" s="49"/>
      <c r="MAF34" s="49"/>
      <c r="MAG34" s="49"/>
      <c r="MAH34" s="49"/>
      <c r="MAI34" s="49"/>
      <c r="MAJ34" s="49"/>
      <c r="MAK34" s="49"/>
      <c r="MAL34" s="49"/>
      <c r="MAM34" s="49"/>
      <c r="MAN34" s="49"/>
      <c r="MAO34" s="49"/>
      <c r="MAP34" s="49"/>
      <c r="MAQ34" s="49"/>
      <c r="MAR34" s="49"/>
      <c r="MAS34" s="49"/>
      <c r="MAT34" s="49"/>
      <c r="MAU34" s="49"/>
      <c r="MAV34" s="49"/>
      <c r="MAW34" s="49"/>
      <c r="MAX34" s="49"/>
      <c r="MAY34" s="49"/>
      <c r="MAZ34" s="49"/>
      <c r="MBA34" s="49"/>
      <c r="MBB34" s="49"/>
      <c r="MBC34" s="49"/>
      <c r="MBD34" s="49"/>
      <c r="MBE34" s="49"/>
      <c r="MBF34" s="49"/>
      <c r="MBG34" s="49"/>
      <c r="MBH34" s="49"/>
      <c r="MBI34" s="49"/>
      <c r="MBJ34" s="49"/>
      <c r="MBK34" s="49"/>
      <c r="MBL34" s="49"/>
      <c r="MBM34" s="49"/>
      <c r="MBN34" s="49"/>
      <c r="MBO34" s="49"/>
      <c r="MBP34" s="49"/>
      <c r="MBQ34" s="49"/>
      <c r="MBR34" s="49"/>
      <c r="MBS34" s="49"/>
      <c r="MBT34" s="49"/>
      <c r="MBU34" s="49"/>
      <c r="MBV34" s="49"/>
      <c r="MBW34" s="49"/>
      <c r="MBX34" s="49"/>
      <c r="MBY34" s="49"/>
      <c r="MBZ34" s="49"/>
      <c r="MCA34" s="49"/>
      <c r="MCB34" s="49"/>
      <c r="MCC34" s="49"/>
      <c r="MCD34" s="49"/>
      <c r="MCE34" s="49"/>
      <c r="MCF34" s="49"/>
      <c r="MCG34" s="49"/>
      <c r="MCH34" s="49"/>
      <c r="MCI34" s="49"/>
      <c r="MCJ34" s="49"/>
      <c r="MCK34" s="49"/>
      <c r="MCL34" s="49"/>
      <c r="MCM34" s="49"/>
      <c r="MCN34" s="49"/>
      <c r="MCO34" s="49"/>
      <c r="MCP34" s="49"/>
      <c r="MCQ34" s="49"/>
      <c r="MCR34" s="49"/>
      <c r="MCS34" s="49"/>
      <c r="MCT34" s="49"/>
      <c r="MCU34" s="49"/>
      <c r="MCV34" s="49"/>
      <c r="MCW34" s="49"/>
      <c r="MCX34" s="49"/>
      <c r="MCY34" s="49"/>
      <c r="MCZ34" s="49"/>
      <c r="MDA34" s="49"/>
      <c r="MDB34" s="49"/>
      <c r="MDC34" s="49"/>
      <c r="MDD34" s="49"/>
      <c r="MDE34" s="49"/>
      <c r="MDF34" s="49"/>
      <c r="MDG34" s="49"/>
      <c r="MDH34" s="49"/>
      <c r="MDI34" s="49"/>
      <c r="MDJ34" s="49"/>
      <c r="MDK34" s="49"/>
      <c r="MDL34" s="49"/>
      <c r="MDM34" s="49"/>
      <c r="MDN34" s="49"/>
      <c r="MDO34" s="49"/>
      <c r="MDP34" s="49"/>
      <c r="MDQ34" s="49"/>
      <c r="MDR34" s="49"/>
      <c r="MDS34" s="49"/>
      <c r="MDT34" s="49"/>
      <c r="MDU34" s="49"/>
      <c r="MDV34" s="49"/>
      <c r="MDW34" s="49"/>
      <c r="MDX34" s="49"/>
      <c r="MDY34" s="49"/>
      <c r="MDZ34" s="49"/>
      <c r="MEA34" s="49"/>
      <c r="MEB34" s="49"/>
      <c r="MEC34" s="49"/>
      <c r="MED34" s="49"/>
      <c r="MEE34" s="49"/>
      <c r="MEF34" s="49"/>
      <c r="MEG34" s="49"/>
      <c r="MEH34" s="49"/>
      <c r="MEI34" s="49"/>
      <c r="MEJ34" s="49"/>
      <c r="MEK34" s="49"/>
      <c r="MEL34" s="49"/>
      <c r="MEM34" s="49"/>
      <c r="MEN34" s="49"/>
      <c r="MEO34" s="49"/>
      <c r="MEP34" s="49"/>
      <c r="MEQ34" s="49"/>
      <c r="MER34" s="49"/>
      <c r="MES34" s="49"/>
      <c r="MET34" s="49"/>
      <c r="MEU34" s="49"/>
      <c r="MEV34" s="49"/>
      <c r="MEW34" s="49"/>
      <c r="MEX34" s="49"/>
      <c r="MEY34" s="49"/>
      <c r="MEZ34" s="49"/>
      <c r="MFA34" s="49"/>
      <c r="MFB34" s="49"/>
      <c r="MFC34" s="49"/>
      <c r="MFD34" s="49"/>
      <c r="MFE34" s="49"/>
      <c r="MFF34" s="49"/>
      <c r="MFG34" s="49"/>
      <c r="MFH34" s="49"/>
      <c r="MFI34" s="49"/>
      <c r="MFJ34" s="49"/>
      <c r="MFK34" s="49"/>
      <c r="MFL34" s="49"/>
      <c r="MFM34" s="49"/>
      <c r="MFN34" s="49"/>
      <c r="MFO34" s="49"/>
      <c r="MFP34" s="49"/>
      <c r="MFQ34" s="49"/>
      <c r="MFR34" s="49"/>
      <c r="MFS34" s="49"/>
      <c r="MFT34" s="49"/>
      <c r="MFU34" s="49"/>
      <c r="MFV34" s="49"/>
      <c r="MFW34" s="49"/>
      <c r="MFX34" s="49"/>
      <c r="MFY34" s="49"/>
      <c r="MFZ34" s="49"/>
      <c r="MGA34" s="49"/>
      <c r="MGB34" s="49"/>
      <c r="MGC34" s="49"/>
      <c r="MGD34" s="49"/>
      <c r="MGE34" s="49"/>
      <c r="MGF34" s="49"/>
      <c r="MGG34" s="49"/>
      <c r="MGH34" s="49"/>
      <c r="MGI34" s="49"/>
      <c r="MGJ34" s="49"/>
      <c r="MGK34" s="49"/>
      <c r="MGL34" s="49"/>
      <c r="MGM34" s="49"/>
      <c r="MGN34" s="49"/>
      <c r="MGO34" s="49"/>
      <c r="MGP34" s="49"/>
      <c r="MGQ34" s="49"/>
      <c r="MGR34" s="49"/>
      <c r="MGS34" s="49"/>
      <c r="MGT34" s="49"/>
      <c r="MGU34" s="49"/>
      <c r="MGV34" s="49"/>
      <c r="MGW34" s="49"/>
      <c r="MGX34" s="49"/>
      <c r="MGY34" s="49"/>
      <c r="MGZ34" s="49"/>
      <c r="MHA34" s="49"/>
      <c r="MHB34" s="49"/>
      <c r="MHC34" s="49"/>
      <c r="MHD34" s="49"/>
      <c r="MHE34" s="49"/>
      <c r="MHF34" s="49"/>
      <c r="MHG34" s="49"/>
      <c r="MHH34" s="49"/>
      <c r="MHI34" s="49"/>
      <c r="MHJ34" s="49"/>
      <c r="MHK34" s="49"/>
      <c r="MHL34" s="49"/>
      <c r="MHM34" s="49"/>
      <c r="MHN34" s="49"/>
      <c r="MHO34" s="49"/>
      <c r="MHP34" s="49"/>
      <c r="MHQ34" s="49"/>
      <c r="MHR34" s="49"/>
      <c r="MHS34" s="49"/>
      <c r="MHT34" s="49"/>
      <c r="MHU34" s="49"/>
      <c r="MHV34" s="49"/>
      <c r="MHW34" s="49"/>
      <c r="MHX34" s="49"/>
      <c r="MHY34" s="49"/>
      <c r="MHZ34" s="49"/>
      <c r="MIA34" s="49"/>
      <c r="MIB34" s="49"/>
      <c r="MIC34" s="49"/>
      <c r="MID34" s="49"/>
      <c r="MIE34" s="49"/>
      <c r="MIF34" s="49"/>
      <c r="MIG34" s="49"/>
      <c r="MIH34" s="49"/>
      <c r="MII34" s="49"/>
      <c r="MIJ34" s="49"/>
      <c r="MIK34" s="49"/>
      <c r="MIL34" s="49"/>
      <c r="MIM34" s="49"/>
      <c r="MIN34" s="49"/>
      <c r="MIO34" s="49"/>
      <c r="MIP34" s="49"/>
      <c r="MIQ34" s="49"/>
      <c r="MIR34" s="49"/>
      <c r="MIS34" s="49"/>
      <c r="MIT34" s="49"/>
      <c r="MIU34" s="49"/>
      <c r="MIV34" s="49"/>
      <c r="MIW34" s="49"/>
      <c r="MIX34" s="49"/>
      <c r="MIY34" s="49"/>
      <c r="MIZ34" s="49"/>
      <c r="MJA34" s="49"/>
      <c r="MJB34" s="49"/>
      <c r="MJC34" s="49"/>
      <c r="MJD34" s="49"/>
      <c r="MJE34" s="49"/>
      <c r="MJF34" s="49"/>
      <c r="MJG34" s="49"/>
      <c r="MJH34" s="49"/>
      <c r="MJI34" s="49"/>
      <c r="MJJ34" s="49"/>
      <c r="MJK34" s="49"/>
      <c r="MJL34" s="49"/>
      <c r="MJM34" s="49"/>
      <c r="MJN34" s="49"/>
      <c r="MJO34" s="49"/>
      <c r="MJP34" s="49"/>
      <c r="MJQ34" s="49"/>
      <c r="MJR34" s="49"/>
      <c r="MJS34" s="49"/>
      <c r="MJT34" s="49"/>
      <c r="MJU34" s="49"/>
      <c r="MJV34" s="49"/>
      <c r="MJW34" s="49"/>
      <c r="MJX34" s="49"/>
      <c r="MJY34" s="49"/>
      <c r="MJZ34" s="49"/>
      <c r="MKA34" s="49"/>
      <c r="MKB34" s="49"/>
      <c r="MKC34" s="49"/>
      <c r="MKD34" s="49"/>
      <c r="MKE34" s="49"/>
      <c r="MKF34" s="49"/>
      <c r="MKG34" s="49"/>
      <c r="MKH34" s="49"/>
      <c r="MKI34" s="49"/>
      <c r="MKJ34" s="49"/>
      <c r="MKK34" s="49"/>
      <c r="MKL34" s="49"/>
      <c r="MKM34" s="49"/>
      <c r="MKN34" s="49"/>
      <c r="MKO34" s="49"/>
      <c r="MKP34" s="49"/>
      <c r="MKQ34" s="49"/>
      <c r="MKR34" s="49"/>
      <c r="MKS34" s="49"/>
      <c r="MKT34" s="49"/>
      <c r="MKU34" s="49"/>
      <c r="MKV34" s="49"/>
      <c r="MKW34" s="49"/>
      <c r="MKX34" s="49"/>
      <c r="MKY34" s="49"/>
      <c r="MKZ34" s="49"/>
      <c r="MLA34" s="49"/>
      <c r="MLB34" s="49"/>
      <c r="MLC34" s="49"/>
      <c r="MLD34" s="49"/>
      <c r="MLE34" s="49"/>
      <c r="MLF34" s="49"/>
      <c r="MLG34" s="49"/>
      <c r="MLH34" s="49"/>
      <c r="MLI34" s="49"/>
      <c r="MLJ34" s="49"/>
      <c r="MLK34" s="49"/>
      <c r="MLL34" s="49"/>
      <c r="MLM34" s="49"/>
      <c r="MLN34" s="49"/>
      <c r="MLO34" s="49"/>
      <c r="MLP34" s="49"/>
      <c r="MLQ34" s="49"/>
      <c r="MLR34" s="49"/>
      <c r="MLS34" s="49"/>
      <c r="MLT34" s="49"/>
      <c r="MLU34" s="49"/>
      <c r="MLV34" s="49"/>
      <c r="MLW34" s="49"/>
      <c r="MLX34" s="49"/>
      <c r="MLY34" s="49"/>
      <c r="MLZ34" s="49"/>
      <c r="MMA34" s="49"/>
      <c r="MMB34" s="49"/>
      <c r="MMC34" s="49"/>
      <c r="MMD34" s="49"/>
      <c r="MME34" s="49"/>
      <c r="MMF34" s="49"/>
      <c r="MMG34" s="49"/>
      <c r="MMH34" s="49"/>
      <c r="MMI34" s="49"/>
      <c r="MMJ34" s="49"/>
      <c r="MMK34" s="49"/>
      <c r="MML34" s="49"/>
      <c r="MMM34" s="49"/>
      <c r="MMN34" s="49"/>
      <c r="MMO34" s="49"/>
      <c r="MMP34" s="49"/>
      <c r="MMQ34" s="49"/>
      <c r="MMR34" s="49"/>
      <c r="MMS34" s="49"/>
      <c r="MMT34" s="49"/>
      <c r="MMU34" s="49"/>
      <c r="MMV34" s="49"/>
      <c r="MMW34" s="49"/>
      <c r="MMX34" s="49"/>
      <c r="MMY34" s="49"/>
      <c r="MMZ34" s="49"/>
      <c r="MNA34" s="49"/>
      <c r="MNB34" s="49"/>
      <c r="MNC34" s="49"/>
      <c r="MND34" s="49"/>
      <c r="MNE34" s="49"/>
      <c r="MNF34" s="49"/>
      <c r="MNG34" s="49"/>
      <c r="MNH34" s="49"/>
      <c r="MNI34" s="49"/>
      <c r="MNJ34" s="49"/>
      <c r="MNK34" s="49"/>
      <c r="MNL34" s="49"/>
      <c r="MNM34" s="49"/>
      <c r="MNN34" s="49"/>
      <c r="MNO34" s="49"/>
      <c r="MNP34" s="49"/>
      <c r="MNQ34" s="49"/>
      <c r="MNR34" s="49"/>
      <c r="MNS34" s="49"/>
      <c r="MNT34" s="49"/>
      <c r="MNU34" s="49"/>
      <c r="MNV34" s="49"/>
      <c r="MNW34" s="49"/>
      <c r="MNX34" s="49"/>
      <c r="MNY34" s="49"/>
      <c r="MNZ34" s="49"/>
      <c r="MOA34" s="49"/>
      <c r="MOB34" s="49"/>
      <c r="MOC34" s="49"/>
      <c r="MOD34" s="49"/>
      <c r="MOE34" s="49"/>
      <c r="MOF34" s="49"/>
      <c r="MOG34" s="49"/>
      <c r="MOH34" s="49"/>
      <c r="MOI34" s="49"/>
      <c r="MOJ34" s="49"/>
      <c r="MOK34" s="49"/>
      <c r="MOL34" s="49"/>
      <c r="MOM34" s="49"/>
      <c r="MON34" s="49"/>
      <c r="MOO34" s="49"/>
      <c r="MOP34" s="49"/>
      <c r="MOQ34" s="49"/>
      <c r="MOR34" s="49"/>
      <c r="MOS34" s="49"/>
      <c r="MOT34" s="49"/>
      <c r="MOU34" s="49"/>
      <c r="MOV34" s="49"/>
      <c r="MOW34" s="49"/>
      <c r="MOX34" s="49"/>
      <c r="MOY34" s="49"/>
      <c r="MOZ34" s="49"/>
      <c r="MPA34" s="49"/>
      <c r="MPB34" s="49"/>
      <c r="MPC34" s="49"/>
      <c r="MPD34" s="49"/>
      <c r="MPE34" s="49"/>
      <c r="MPF34" s="49"/>
      <c r="MPG34" s="49"/>
      <c r="MPH34" s="49"/>
      <c r="MPI34" s="49"/>
      <c r="MPJ34" s="49"/>
      <c r="MPK34" s="49"/>
      <c r="MPL34" s="49"/>
      <c r="MPM34" s="49"/>
      <c r="MPN34" s="49"/>
      <c r="MPO34" s="49"/>
      <c r="MPP34" s="49"/>
      <c r="MPQ34" s="49"/>
      <c r="MPR34" s="49"/>
      <c r="MPS34" s="49"/>
      <c r="MPT34" s="49"/>
      <c r="MPU34" s="49"/>
      <c r="MPV34" s="49"/>
      <c r="MPW34" s="49"/>
      <c r="MPX34" s="49"/>
      <c r="MPY34" s="49"/>
      <c r="MPZ34" s="49"/>
      <c r="MQA34" s="49"/>
      <c r="MQB34" s="49"/>
      <c r="MQC34" s="49"/>
      <c r="MQD34" s="49"/>
      <c r="MQE34" s="49"/>
      <c r="MQF34" s="49"/>
      <c r="MQG34" s="49"/>
      <c r="MQH34" s="49"/>
      <c r="MQI34" s="49"/>
      <c r="MQJ34" s="49"/>
      <c r="MQK34" s="49"/>
      <c r="MQL34" s="49"/>
      <c r="MQM34" s="49"/>
      <c r="MQN34" s="49"/>
      <c r="MQO34" s="49"/>
      <c r="MQP34" s="49"/>
      <c r="MQQ34" s="49"/>
      <c r="MQR34" s="49"/>
      <c r="MQS34" s="49"/>
      <c r="MQT34" s="49"/>
      <c r="MQU34" s="49"/>
      <c r="MQV34" s="49"/>
      <c r="MQW34" s="49"/>
      <c r="MQX34" s="49"/>
      <c r="MQY34" s="49"/>
      <c r="MQZ34" s="49"/>
      <c r="MRA34" s="49"/>
      <c r="MRB34" s="49"/>
      <c r="MRC34" s="49"/>
      <c r="MRD34" s="49"/>
      <c r="MRE34" s="49"/>
      <c r="MRF34" s="49"/>
      <c r="MRG34" s="49"/>
      <c r="MRH34" s="49"/>
      <c r="MRI34" s="49"/>
      <c r="MRJ34" s="49"/>
      <c r="MRK34" s="49"/>
      <c r="MRL34" s="49"/>
      <c r="MRM34" s="49"/>
      <c r="MRN34" s="49"/>
      <c r="MRO34" s="49"/>
      <c r="MRP34" s="49"/>
      <c r="MRQ34" s="49"/>
      <c r="MRR34" s="49"/>
      <c r="MRS34" s="49"/>
      <c r="MRT34" s="49"/>
      <c r="MRU34" s="49"/>
      <c r="MRV34" s="49"/>
      <c r="MRW34" s="49"/>
      <c r="MRX34" s="49"/>
      <c r="MRY34" s="49"/>
      <c r="MRZ34" s="49"/>
      <c r="MSA34" s="49"/>
      <c r="MSB34" s="49"/>
      <c r="MSC34" s="49"/>
      <c r="MSD34" s="49"/>
      <c r="MSE34" s="49"/>
      <c r="MSF34" s="49"/>
      <c r="MSG34" s="49"/>
      <c r="MSH34" s="49"/>
      <c r="MSI34" s="49"/>
      <c r="MSJ34" s="49"/>
      <c r="MSK34" s="49"/>
      <c r="MSL34" s="49"/>
      <c r="MSM34" s="49"/>
      <c r="MSN34" s="49"/>
      <c r="MSO34" s="49"/>
      <c r="MSP34" s="49"/>
      <c r="MSQ34" s="49"/>
      <c r="MSR34" s="49"/>
      <c r="MSS34" s="49"/>
      <c r="MST34" s="49"/>
      <c r="MSU34" s="49"/>
      <c r="MSV34" s="49"/>
      <c r="MSW34" s="49"/>
      <c r="MSX34" s="49"/>
      <c r="MSY34" s="49"/>
      <c r="MSZ34" s="49"/>
      <c r="MTA34" s="49"/>
      <c r="MTB34" s="49"/>
      <c r="MTC34" s="49"/>
      <c r="MTD34" s="49"/>
      <c r="MTE34" s="49"/>
      <c r="MTF34" s="49"/>
      <c r="MTG34" s="49"/>
      <c r="MTH34" s="49"/>
      <c r="MTI34" s="49"/>
      <c r="MTJ34" s="49"/>
      <c r="MTK34" s="49"/>
      <c r="MTL34" s="49"/>
      <c r="MTM34" s="49"/>
      <c r="MTN34" s="49"/>
      <c r="MTO34" s="49"/>
      <c r="MTP34" s="49"/>
      <c r="MTQ34" s="49"/>
      <c r="MTR34" s="49"/>
      <c r="MTS34" s="49"/>
      <c r="MTT34" s="49"/>
      <c r="MTU34" s="49"/>
      <c r="MTV34" s="49"/>
      <c r="MTW34" s="49"/>
      <c r="MTX34" s="49"/>
      <c r="MTY34" s="49"/>
      <c r="MTZ34" s="49"/>
      <c r="MUA34" s="49"/>
      <c r="MUB34" s="49"/>
      <c r="MUC34" s="49"/>
      <c r="MUD34" s="49"/>
      <c r="MUE34" s="49"/>
      <c r="MUF34" s="49"/>
      <c r="MUG34" s="49"/>
      <c r="MUH34" s="49"/>
      <c r="MUI34" s="49"/>
      <c r="MUJ34" s="49"/>
      <c r="MUK34" s="49"/>
      <c r="MUL34" s="49"/>
      <c r="MUM34" s="49"/>
      <c r="MUN34" s="49"/>
      <c r="MUO34" s="49"/>
      <c r="MUP34" s="49"/>
      <c r="MUQ34" s="49"/>
      <c r="MUR34" s="49"/>
      <c r="MUS34" s="49"/>
      <c r="MUT34" s="49"/>
      <c r="MUU34" s="49"/>
      <c r="MUV34" s="49"/>
      <c r="MUW34" s="49"/>
      <c r="MUX34" s="49"/>
      <c r="MUY34" s="49"/>
      <c r="MUZ34" s="49"/>
      <c r="MVA34" s="49"/>
      <c r="MVB34" s="49"/>
      <c r="MVC34" s="49"/>
      <c r="MVD34" s="49"/>
      <c r="MVE34" s="49"/>
      <c r="MVF34" s="49"/>
      <c r="MVG34" s="49"/>
      <c r="MVH34" s="49"/>
      <c r="MVI34" s="49"/>
      <c r="MVJ34" s="49"/>
      <c r="MVK34" s="49"/>
      <c r="MVL34" s="49"/>
      <c r="MVM34" s="49"/>
      <c r="MVN34" s="49"/>
      <c r="MVO34" s="49"/>
      <c r="MVP34" s="49"/>
      <c r="MVQ34" s="49"/>
      <c r="MVR34" s="49"/>
      <c r="MVS34" s="49"/>
      <c r="MVT34" s="49"/>
      <c r="MVU34" s="49"/>
      <c r="MVV34" s="49"/>
      <c r="MVW34" s="49"/>
      <c r="MVX34" s="49"/>
      <c r="MVY34" s="49"/>
      <c r="MVZ34" s="49"/>
      <c r="MWA34" s="49"/>
      <c r="MWB34" s="49"/>
      <c r="MWC34" s="49"/>
      <c r="MWD34" s="49"/>
      <c r="MWE34" s="49"/>
      <c r="MWF34" s="49"/>
      <c r="MWG34" s="49"/>
      <c r="MWH34" s="49"/>
      <c r="MWI34" s="49"/>
      <c r="MWJ34" s="49"/>
      <c r="MWK34" s="49"/>
      <c r="MWL34" s="49"/>
      <c r="MWM34" s="49"/>
      <c r="MWN34" s="49"/>
      <c r="MWO34" s="49"/>
      <c r="MWP34" s="49"/>
      <c r="MWQ34" s="49"/>
      <c r="MWR34" s="49"/>
      <c r="MWS34" s="49"/>
      <c r="MWT34" s="49"/>
      <c r="MWU34" s="49"/>
      <c r="MWV34" s="49"/>
      <c r="MWW34" s="49"/>
      <c r="MWX34" s="49"/>
      <c r="MWY34" s="49"/>
      <c r="MWZ34" s="49"/>
      <c r="MXA34" s="49"/>
      <c r="MXB34" s="49"/>
      <c r="MXC34" s="49"/>
      <c r="MXD34" s="49"/>
      <c r="MXE34" s="49"/>
      <c r="MXF34" s="49"/>
      <c r="MXG34" s="49"/>
      <c r="MXH34" s="49"/>
      <c r="MXI34" s="49"/>
      <c r="MXJ34" s="49"/>
      <c r="MXK34" s="49"/>
      <c r="MXL34" s="49"/>
      <c r="MXM34" s="49"/>
      <c r="MXN34" s="49"/>
      <c r="MXO34" s="49"/>
      <c r="MXP34" s="49"/>
      <c r="MXQ34" s="49"/>
      <c r="MXR34" s="49"/>
      <c r="MXS34" s="49"/>
      <c r="MXT34" s="49"/>
      <c r="MXU34" s="49"/>
      <c r="MXV34" s="49"/>
      <c r="MXW34" s="49"/>
      <c r="MXX34" s="49"/>
      <c r="MXY34" s="49"/>
      <c r="MXZ34" s="49"/>
      <c r="MYA34" s="49"/>
      <c r="MYB34" s="49"/>
      <c r="MYC34" s="49"/>
      <c r="MYD34" s="49"/>
      <c r="MYE34" s="49"/>
      <c r="MYF34" s="49"/>
      <c r="MYG34" s="49"/>
      <c r="MYH34" s="49"/>
      <c r="MYI34" s="49"/>
      <c r="MYJ34" s="49"/>
      <c r="MYK34" s="49"/>
      <c r="MYL34" s="49"/>
      <c r="MYM34" s="49"/>
      <c r="MYN34" s="49"/>
      <c r="MYO34" s="49"/>
      <c r="MYP34" s="49"/>
      <c r="MYQ34" s="49"/>
      <c r="MYR34" s="49"/>
      <c r="MYS34" s="49"/>
      <c r="MYT34" s="49"/>
      <c r="MYU34" s="49"/>
      <c r="MYV34" s="49"/>
      <c r="MYW34" s="49"/>
      <c r="MYX34" s="49"/>
      <c r="MYY34" s="49"/>
      <c r="MYZ34" s="49"/>
      <c r="MZA34" s="49"/>
      <c r="MZB34" s="49"/>
      <c r="MZC34" s="49"/>
      <c r="MZD34" s="49"/>
      <c r="MZE34" s="49"/>
      <c r="MZF34" s="49"/>
      <c r="MZG34" s="49"/>
      <c r="MZH34" s="49"/>
      <c r="MZI34" s="49"/>
      <c r="MZJ34" s="49"/>
      <c r="MZK34" s="49"/>
      <c r="MZL34" s="49"/>
      <c r="MZM34" s="49"/>
      <c r="MZN34" s="49"/>
      <c r="MZO34" s="49"/>
      <c r="MZP34" s="49"/>
      <c r="MZQ34" s="49"/>
      <c r="MZR34" s="49"/>
      <c r="MZS34" s="49"/>
      <c r="MZT34" s="49"/>
      <c r="MZU34" s="49"/>
      <c r="MZV34" s="49"/>
      <c r="MZW34" s="49"/>
      <c r="MZX34" s="49"/>
      <c r="MZY34" s="49"/>
      <c r="MZZ34" s="49"/>
      <c r="NAA34" s="49"/>
      <c r="NAB34" s="49"/>
      <c r="NAC34" s="49"/>
      <c r="NAD34" s="49"/>
      <c r="NAE34" s="49"/>
      <c r="NAF34" s="49"/>
      <c r="NAG34" s="49"/>
      <c r="NAH34" s="49"/>
      <c r="NAI34" s="49"/>
      <c r="NAJ34" s="49"/>
      <c r="NAK34" s="49"/>
      <c r="NAL34" s="49"/>
      <c r="NAM34" s="49"/>
      <c r="NAN34" s="49"/>
      <c r="NAO34" s="49"/>
      <c r="NAP34" s="49"/>
      <c r="NAQ34" s="49"/>
      <c r="NAR34" s="49"/>
      <c r="NAS34" s="49"/>
      <c r="NAT34" s="49"/>
      <c r="NAU34" s="49"/>
      <c r="NAV34" s="49"/>
      <c r="NAW34" s="49"/>
      <c r="NAX34" s="49"/>
      <c r="NAY34" s="49"/>
      <c r="NAZ34" s="49"/>
      <c r="NBA34" s="49"/>
      <c r="NBB34" s="49"/>
      <c r="NBC34" s="49"/>
      <c r="NBD34" s="49"/>
      <c r="NBE34" s="49"/>
      <c r="NBF34" s="49"/>
      <c r="NBG34" s="49"/>
      <c r="NBH34" s="49"/>
      <c r="NBI34" s="49"/>
      <c r="NBJ34" s="49"/>
      <c r="NBK34" s="49"/>
      <c r="NBL34" s="49"/>
      <c r="NBM34" s="49"/>
      <c r="NBN34" s="49"/>
      <c r="NBO34" s="49"/>
      <c r="NBP34" s="49"/>
      <c r="NBQ34" s="49"/>
      <c r="NBR34" s="49"/>
      <c r="NBS34" s="49"/>
      <c r="NBT34" s="49"/>
      <c r="NBU34" s="49"/>
      <c r="NBV34" s="49"/>
      <c r="NBW34" s="49"/>
      <c r="NBX34" s="49"/>
      <c r="NBY34" s="49"/>
      <c r="NBZ34" s="49"/>
      <c r="NCA34" s="49"/>
      <c r="NCB34" s="49"/>
      <c r="NCC34" s="49"/>
      <c r="NCD34" s="49"/>
      <c r="NCE34" s="49"/>
      <c r="NCF34" s="49"/>
      <c r="NCG34" s="49"/>
      <c r="NCH34" s="49"/>
      <c r="NCI34" s="49"/>
      <c r="NCJ34" s="49"/>
      <c r="NCK34" s="49"/>
      <c r="NCL34" s="49"/>
      <c r="NCM34" s="49"/>
      <c r="NCN34" s="49"/>
      <c r="NCO34" s="49"/>
      <c r="NCP34" s="49"/>
      <c r="NCQ34" s="49"/>
      <c r="NCR34" s="49"/>
      <c r="NCS34" s="49"/>
      <c r="NCT34" s="49"/>
      <c r="NCU34" s="49"/>
      <c r="NCV34" s="49"/>
      <c r="NCW34" s="49"/>
      <c r="NCX34" s="49"/>
      <c r="NCY34" s="49"/>
      <c r="NCZ34" s="49"/>
      <c r="NDA34" s="49"/>
      <c r="NDB34" s="49"/>
      <c r="NDC34" s="49"/>
      <c r="NDD34" s="49"/>
      <c r="NDE34" s="49"/>
      <c r="NDF34" s="49"/>
      <c r="NDG34" s="49"/>
      <c r="NDH34" s="49"/>
      <c r="NDI34" s="49"/>
      <c r="NDJ34" s="49"/>
      <c r="NDK34" s="49"/>
      <c r="NDL34" s="49"/>
      <c r="NDM34" s="49"/>
      <c r="NDN34" s="49"/>
      <c r="NDO34" s="49"/>
      <c r="NDP34" s="49"/>
      <c r="NDQ34" s="49"/>
      <c r="NDR34" s="49"/>
      <c r="NDS34" s="49"/>
      <c r="NDT34" s="49"/>
      <c r="NDU34" s="49"/>
      <c r="NDV34" s="49"/>
      <c r="NDW34" s="49"/>
      <c r="NDX34" s="49"/>
      <c r="NDY34" s="49"/>
      <c r="NDZ34" s="49"/>
      <c r="NEA34" s="49"/>
      <c r="NEB34" s="49"/>
      <c r="NEC34" s="49"/>
      <c r="NED34" s="49"/>
      <c r="NEE34" s="49"/>
      <c r="NEF34" s="49"/>
      <c r="NEG34" s="49"/>
      <c r="NEH34" s="49"/>
      <c r="NEI34" s="49"/>
      <c r="NEJ34" s="49"/>
      <c r="NEK34" s="49"/>
      <c r="NEL34" s="49"/>
      <c r="NEM34" s="49"/>
      <c r="NEN34" s="49"/>
      <c r="NEO34" s="49"/>
      <c r="NEP34" s="49"/>
      <c r="NEQ34" s="49"/>
      <c r="NER34" s="49"/>
      <c r="NES34" s="49"/>
      <c r="NET34" s="49"/>
      <c r="NEU34" s="49"/>
      <c r="NEV34" s="49"/>
      <c r="NEW34" s="49"/>
      <c r="NEX34" s="49"/>
      <c r="NEY34" s="49"/>
      <c r="NEZ34" s="49"/>
      <c r="NFA34" s="49"/>
      <c r="NFB34" s="49"/>
      <c r="NFC34" s="49"/>
      <c r="NFD34" s="49"/>
      <c r="NFE34" s="49"/>
      <c r="NFF34" s="49"/>
      <c r="NFG34" s="49"/>
      <c r="NFH34" s="49"/>
      <c r="NFI34" s="49"/>
      <c r="NFJ34" s="49"/>
      <c r="NFK34" s="49"/>
      <c r="NFL34" s="49"/>
      <c r="NFM34" s="49"/>
      <c r="NFN34" s="49"/>
      <c r="NFO34" s="49"/>
      <c r="NFP34" s="49"/>
      <c r="NFQ34" s="49"/>
      <c r="NFR34" s="49"/>
      <c r="NFS34" s="49"/>
      <c r="NFT34" s="49"/>
      <c r="NFU34" s="49"/>
      <c r="NFV34" s="49"/>
      <c r="NFW34" s="49"/>
      <c r="NFX34" s="49"/>
      <c r="NFY34" s="49"/>
      <c r="NFZ34" s="49"/>
      <c r="NGA34" s="49"/>
      <c r="NGB34" s="49"/>
      <c r="NGC34" s="49"/>
      <c r="NGD34" s="49"/>
      <c r="NGE34" s="49"/>
      <c r="NGF34" s="49"/>
      <c r="NGG34" s="49"/>
      <c r="NGH34" s="49"/>
      <c r="NGI34" s="49"/>
      <c r="NGJ34" s="49"/>
      <c r="NGK34" s="49"/>
      <c r="NGL34" s="49"/>
      <c r="NGM34" s="49"/>
      <c r="NGN34" s="49"/>
      <c r="NGO34" s="49"/>
      <c r="NGP34" s="49"/>
      <c r="NGQ34" s="49"/>
      <c r="NGR34" s="49"/>
      <c r="NGS34" s="49"/>
      <c r="NGT34" s="49"/>
      <c r="NGU34" s="49"/>
      <c r="NGV34" s="49"/>
      <c r="NGW34" s="49"/>
      <c r="NGX34" s="49"/>
      <c r="NGY34" s="49"/>
      <c r="NGZ34" s="49"/>
      <c r="NHA34" s="49"/>
      <c r="NHB34" s="49"/>
      <c r="NHC34" s="49"/>
      <c r="NHD34" s="49"/>
      <c r="NHE34" s="49"/>
      <c r="NHF34" s="49"/>
      <c r="NHG34" s="49"/>
      <c r="NHH34" s="49"/>
      <c r="NHI34" s="49"/>
      <c r="NHJ34" s="49"/>
      <c r="NHK34" s="49"/>
      <c r="NHL34" s="49"/>
      <c r="NHM34" s="49"/>
      <c r="NHN34" s="49"/>
      <c r="NHO34" s="49"/>
      <c r="NHP34" s="49"/>
      <c r="NHQ34" s="49"/>
      <c r="NHR34" s="49"/>
      <c r="NHS34" s="49"/>
      <c r="NHT34" s="49"/>
      <c r="NHU34" s="49"/>
      <c r="NHV34" s="49"/>
      <c r="NHW34" s="49"/>
      <c r="NHX34" s="49"/>
      <c r="NHY34" s="49"/>
      <c r="NHZ34" s="49"/>
      <c r="NIA34" s="49"/>
      <c r="NIB34" s="49"/>
      <c r="NIC34" s="49"/>
      <c r="NID34" s="49"/>
      <c r="NIE34" s="49"/>
      <c r="NIF34" s="49"/>
      <c r="NIG34" s="49"/>
      <c r="NIH34" s="49"/>
      <c r="NII34" s="49"/>
      <c r="NIJ34" s="49"/>
      <c r="NIK34" s="49"/>
      <c r="NIL34" s="49"/>
      <c r="NIM34" s="49"/>
      <c r="NIN34" s="49"/>
      <c r="NIO34" s="49"/>
      <c r="NIP34" s="49"/>
      <c r="NIQ34" s="49"/>
      <c r="NIR34" s="49"/>
      <c r="NIS34" s="49"/>
      <c r="NIT34" s="49"/>
      <c r="NIU34" s="49"/>
      <c r="NIV34" s="49"/>
      <c r="NIW34" s="49"/>
      <c r="NIX34" s="49"/>
      <c r="NIY34" s="49"/>
      <c r="NIZ34" s="49"/>
      <c r="NJA34" s="49"/>
      <c r="NJB34" s="49"/>
      <c r="NJC34" s="49"/>
      <c r="NJD34" s="49"/>
      <c r="NJE34" s="49"/>
      <c r="NJF34" s="49"/>
      <c r="NJG34" s="49"/>
      <c r="NJH34" s="49"/>
      <c r="NJI34" s="49"/>
      <c r="NJJ34" s="49"/>
      <c r="NJK34" s="49"/>
      <c r="NJL34" s="49"/>
      <c r="NJM34" s="49"/>
      <c r="NJN34" s="49"/>
      <c r="NJO34" s="49"/>
      <c r="NJP34" s="49"/>
      <c r="NJQ34" s="49"/>
      <c r="NJR34" s="49"/>
      <c r="NJS34" s="49"/>
      <c r="NJT34" s="49"/>
      <c r="NJU34" s="49"/>
      <c r="NJV34" s="49"/>
      <c r="NJW34" s="49"/>
      <c r="NJX34" s="49"/>
      <c r="NJY34" s="49"/>
      <c r="NJZ34" s="49"/>
      <c r="NKA34" s="49"/>
      <c r="NKB34" s="49"/>
      <c r="NKC34" s="49"/>
      <c r="NKD34" s="49"/>
      <c r="NKE34" s="49"/>
      <c r="NKF34" s="49"/>
      <c r="NKG34" s="49"/>
      <c r="NKH34" s="49"/>
      <c r="NKI34" s="49"/>
      <c r="NKJ34" s="49"/>
      <c r="NKK34" s="49"/>
      <c r="NKL34" s="49"/>
      <c r="NKM34" s="49"/>
      <c r="NKN34" s="49"/>
      <c r="NKO34" s="49"/>
      <c r="NKP34" s="49"/>
      <c r="NKQ34" s="49"/>
      <c r="NKR34" s="49"/>
      <c r="NKS34" s="49"/>
      <c r="NKT34" s="49"/>
      <c r="NKU34" s="49"/>
      <c r="NKV34" s="49"/>
      <c r="NKW34" s="49"/>
      <c r="NKX34" s="49"/>
      <c r="NKY34" s="49"/>
      <c r="NKZ34" s="49"/>
      <c r="NLA34" s="49"/>
      <c r="NLB34" s="49"/>
      <c r="NLC34" s="49"/>
      <c r="NLD34" s="49"/>
      <c r="NLE34" s="49"/>
      <c r="NLF34" s="49"/>
      <c r="NLG34" s="49"/>
      <c r="NLH34" s="49"/>
      <c r="NLI34" s="49"/>
      <c r="NLJ34" s="49"/>
      <c r="NLK34" s="49"/>
      <c r="NLL34" s="49"/>
      <c r="NLM34" s="49"/>
      <c r="NLN34" s="49"/>
      <c r="NLO34" s="49"/>
      <c r="NLP34" s="49"/>
      <c r="NLQ34" s="49"/>
      <c r="NLR34" s="49"/>
      <c r="NLS34" s="49"/>
      <c r="NLT34" s="49"/>
      <c r="NLU34" s="49"/>
      <c r="NLV34" s="49"/>
      <c r="NLW34" s="49"/>
      <c r="NLX34" s="49"/>
      <c r="NLY34" s="49"/>
      <c r="NLZ34" s="49"/>
      <c r="NMA34" s="49"/>
      <c r="NMB34" s="49"/>
      <c r="NMC34" s="49"/>
      <c r="NMD34" s="49"/>
      <c r="NME34" s="49"/>
      <c r="NMF34" s="49"/>
      <c r="NMG34" s="49"/>
      <c r="NMH34" s="49"/>
      <c r="NMI34" s="49"/>
      <c r="NMJ34" s="49"/>
      <c r="NMK34" s="49"/>
      <c r="NML34" s="49"/>
      <c r="NMM34" s="49"/>
      <c r="NMN34" s="49"/>
      <c r="NMO34" s="49"/>
      <c r="NMP34" s="49"/>
      <c r="NMQ34" s="49"/>
      <c r="NMR34" s="49"/>
      <c r="NMS34" s="49"/>
      <c r="NMT34" s="49"/>
      <c r="NMU34" s="49"/>
      <c r="NMV34" s="49"/>
      <c r="NMW34" s="49"/>
      <c r="NMX34" s="49"/>
      <c r="NMY34" s="49"/>
      <c r="NMZ34" s="49"/>
      <c r="NNA34" s="49"/>
      <c r="NNB34" s="49"/>
      <c r="NNC34" s="49"/>
      <c r="NND34" s="49"/>
      <c r="NNE34" s="49"/>
      <c r="NNF34" s="49"/>
      <c r="NNG34" s="49"/>
      <c r="NNH34" s="49"/>
      <c r="NNI34" s="49"/>
      <c r="NNJ34" s="49"/>
      <c r="NNK34" s="49"/>
      <c r="NNL34" s="49"/>
      <c r="NNM34" s="49"/>
      <c r="NNN34" s="49"/>
      <c r="NNO34" s="49"/>
      <c r="NNP34" s="49"/>
      <c r="NNQ34" s="49"/>
      <c r="NNR34" s="49"/>
      <c r="NNS34" s="49"/>
      <c r="NNT34" s="49"/>
      <c r="NNU34" s="49"/>
      <c r="NNV34" s="49"/>
      <c r="NNW34" s="49"/>
      <c r="NNX34" s="49"/>
      <c r="NNY34" s="49"/>
      <c r="NNZ34" s="49"/>
      <c r="NOA34" s="49"/>
      <c r="NOB34" s="49"/>
      <c r="NOC34" s="49"/>
      <c r="NOD34" s="49"/>
      <c r="NOE34" s="49"/>
      <c r="NOF34" s="49"/>
      <c r="NOG34" s="49"/>
      <c r="NOH34" s="49"/>
      <c r="NOI34" s="49"/>
      <c r="NOJ34" s="49"/>
      <c r="NOK34" s="49"/>
      <c r="NOL34" s="49"/>
      <c r="NOM34" s="49"/>
      <c r="NON34" s="49"/>
      <c r="NOO34" s="49"/>
      <c r="NOP34" s="49"/>
      <c r="NOQ34" s="49"/>
      <c r="NOR34" s="49"/>
      <c r="NOS34" s="49"/>
      <c r="NOT34" s="49"/>
      <c r="NOU34" s="49"/>
      <c r="NOV34" s="49"/>
      <c r="NOW34" s="49"/>
      <c r="NOX34" s="49"/>
      <c r="NOY34" s="49"/>
      <c r="NOZ34" s="49"/>
      <c r="NPA34" s="49"/>
      <c r="NPB34" s="49"/>
      <c r="NPC34" s="49"/>
      <c r="NPD34" s="49"/>
      <c r="NPE34" s="49"/>
      <c r="NPF34" s="49"/>
      <c r="NPG34" s="49"/>
      <c r="NPH34" s="49"/>
      <c r="NPI34" s="49"/>
      <c r="NPJ34" s="49"/>
      <c r="NPK34" s="49"/>
      <c r="NPL34" s="49"/>
      <c r="NPM34" s="49"/>
      <c r="NPN34" s="49"/>
      <c r="NPO34" s="49"/>
      <c r="NPP34" s="49"/>
      <c r="NPQ34" s="49"/>
      <c r="NPR34" s="49"/>
      <c r="NPS34" s="49"/>
      <c r="NPT34" s="49"/>
      <c r="NPU34" s="49"/>
      <c r="NPV34" s="49"/>
      <c r="NPW34" s="49"/>
      <c r="NPX34" s="49"/>
      <c r="NPY34" s="49"/>
      <c r="NPZ34" s="49"/>
      <c r="NQA34" s="49"/>
      <c r="NQB34" s="49"/>
      <c r="NQC34" s="49"/>
      <c r="NQD34" s="49"/>
      <c r="NQE34" s="49"/>
      <c r="NQF34" s="49"/>
      <c r="NQG34" s="49"/>
      <c r="NQH34" s="49"/>
      <c r="NQI34" s="49"/>
      <c r="NQJ34" s="49"/>
      <c r="NQK34" s="49"/>
      <c r="NQL34" s="49"/>
      <c r="NQM34" s="49"/>
      <c r="NQN34" s="49"/>
      <c r="NQO34" s="49"/>
      <c r="NQP34" s="49"/>
      <c r="NQQ34" s="49"/>
      <c r="NQR34" s="49"/>
      <c r="NQS34" s="49"/>
      <c r="NQT34" s="49"/>
      <c r="NQU34" s="49"/>
      <c r="NQV34" s="49"/>
      <c r="NQW34" s="49"/>
      <c r="NQX34" s="49"/>
      <c r="NQY34" s="49"/>
      <c r="NQZ34" s="49"/>
      <c r="NRA34" s="49"/>
      <c r="NRB34" s="49"/>
      <c r="NRC34" s="49"/>
      <c r="NRD34" s="49"/>
      <c r="NRE34" s="49"/>
      <c r="NRF34" s="49"/>
      <c r="NRG34" s="49"/>
      <c r="NRH34" s="49"/>
      <c r="NRI34" s="49"/>
      <c r="NRJ34" s="49"/>
      <c r="NRK34" s="49"/>
      <c r="NRL34" s="49"/>
      <c r="NRM34" s="49"/>
      <c r="NRN34" s="49"/>
      <c r="NRO34" s="49"/>
      <c r="NRP34" s="49"/>
      <c r="NRQ34" s="49"/>
      <c r="NRR34" s="49"/>
      <c r="NRS34" s="49"/>
      <c r="NRT34" s="49"/>
      <c r="NRU34" s="49"/>
      <c r="NRV34" s="49"/>
      <c r="NRW34" s="49"/>
      <c r="NRX34" s="49"/>
      <c r="NRY34" s="49"/>
      <c r="NRZ34" s="49"/>
      <c r="NSA34" s="49"/>
      <c r="NSB34" s="49"/>
      <c r="NSC34" s="49"/>
      <c r="NSD34" s="49"/>
      <c r="NSE34" s="49"/>
      <c r="NSF34" s="49"/>
      <c r="NSG34" s="49"/>
      <c r="NSH34" s="49"/>
      <c r="NSI34" s="49"/>
      <c r="NSJ34" s="49"/>
      <c r="NSK34" s="49"/>
      <c r="NSL34" s="49"/>
      <c r="NSM34" s="49"/>
      <c r="NSN34" s="49"/>
      <c r="NSO34" s="49"/>
      <c r="NSP34" s="49"/>
      <c r="NSQ34" s="49"/>
      <c r="NSR34" s="49"/>
      <c r="NSS34" s="49"/>
      <c r="NST34" s="49"/>
      <c r="NSU34" s="49"/>
      <c r="NSV34" s="49"/>
      <c r="NSW34" s="49"/>
      <c r="NSX34" s="49"/>
      <c r="NSY34" s="49"/>
      <c r="NSZ34" s="49"/>
      <c r="NTA34" s="49"/>
      <c r="NTB34" s="49"/>
      <c r="NTC34" s="49"/>
      <c r="NTD34" s="49"/>
      <c r="NTE34" s="49"/>
      <c r="NTF34" s="49"/>
      <c r="NTG34" s="49"/>
      <c r="NTH34" s="49"/>
      <c r="NTI34" s="49"/>
      <c r="NTJ34" s="49"/>
      <c r="NTK34" s="49"/>
      <c r="NTL34" s="49"/>
      <c r="NTM34" s="49"/>
      <c r="NTN34" s="49"/>
      <c r="NTO34" s="49"/>
      <c r="NTP34" s="49"/>
      <c r="NTQ34" s="49"/>
      <c r="NTR34" s="49"/>
      <c r="NTS34" s="49"/>
      <c r="NTT34" s="49"/>
      <c r="NTU34" s="49"/>
      <c r="NTV34" s="49"/>
      <c r="NTW34" s="49"/>
      <c r="NTX34" s="49"/>
      <c r="NTY34" s="49"/>
      <c r="NTZ34" s="49"/>
      <c r="NUA34" s="49"/>
      <c r="NUB34" s="49"/>
      <c r="NUC34" s="49"/>
      <c r="NUD34" s="49"/>
      <c r="NUE34" s="49"/>
      <c r="NUF34" s="49"/>
      <c r="NUG34" s="49"/>
      <c r="NUH34" s="49"/>
      <c r="NUI34" s="49"/>
      <c r="NUJ34" s="49"/>
      <c r="NUK34" s="49"/>
      <c r="NUL34" s="49"/>
      <c r="NUM34" s="49"/>
      <c r="NUN34" s="49"/>
      <c r="NUO34" s="49"/>
      <c r="NUP34" s="49"/>
      <c r="NUQ34" s="49"/>
      <c r="NUR34" s="49"/>
      <c r="NUS34" s="49"/>
      <c r="NUT34" s="49"/>
      <c r="NUU34" s="49"/>
      <c r="NUV34" s="49"/>
      <c r="NUW34" s="49"/>
      <c r="NUX34" s="49"/>
      <c r="NUY34" s="49"/>
      <c r="NUZ34" s="49"/>
      <c r="NVA34" s="49"/>
      <c r="NVB34" s="49"/>
      <c r="NVC34" s="49"/>
      <c r="NVD34" s="49"/>
      <c r="NVE34" s="49"/>
      <c r="NVF34" s="49"/>
      <c r="NVG34" s="49"/>
      <c r="NVH34" s="49"/>
      <c r="NVI34" s="49"/>
      <c r="NVJ34" s="49"/>
      <c r="NVK34" s="49"/>
      <c r="NVL34" s="49"/>
      <c r="NVM34" s="49"/>
      <c r="NVN34" s="49"/>
      <c r="NVO34" s="49"/>
      <c r="NVP34" s="49"/>
      <c r="NVQ34" s="49"/>
      <c r="NVR34" s="49"/>
      <c r="NVS34" s="49"/>
      <c r="NVT34" s="49"/>
      <c r="NVU34" s="49"/>
      <c r="NVV34" s="49"/>
      <c r="NVW34" s="49"/>
      <c r="NVX34" s="49"/>
      <c r="NVY34" s="49"/>
      <c r="NVZ34" s="49"/>
      <c r="NWA34" s="49"/>
      <c r="NWB34" s="49"/>
      <c r="NWC34" s="49"/>
      <c r="NWD34" s="49"/>
      <c r="NWE34" s="49"/>
      <c r="NWF34" s="49"/>
      <c r="NWG34" s="49"/>
      <c r="NWH34" s="49"/>
      <c r="NWI34" s="49"/>
      <c r="NWJ34" s="49"/>
      <c r="NWK34" s="49"/>
      <c r="NWL34" s="49"/>
      <c r="NWM34" s="49"/>
      <c r="NWN34" s="49"/>
      <c r="NWO34" s="49"/>
      <c r="NWP34" s="49"/>
      <c r="NWQ34" s="49"/>
      <c r="NWR34" s="49"/>
      <c r="NWS34" s="49"/>
      <c r="NWT34" s="49"/>
      <c r="NWU34" s="49"/>
      <c r="NWV34" s="49"/>
      <c r="NWW34" s="49"/>
      <c r="NWX34" s="49"/>
      <c r="NWY34" s="49"/>
      <c r="NWZ34" s="49"/>
      <c r="NXA34" s="49"/>
      <c r="NXB34" s="49"/>
      <c r="NXC34" s="49"/>
      <c r="NXD34" s="49"/>
      <c r="NXE34" s="49"/>
      <c r="NXF34" s="49"/>
      <c r="NXG34" s="49"/>
      <c r="NXH34" s="49"/>
      <c r="NXI34" s="49"/>
      <c r="NXJ34" s="49"/>
      <c r="NXK34" s="49"/>
      <c r="NXL34" s="49"/>
      <c r="NXM34" s="49"/>
      <c r="NXN34" s="49"/>
      <c r="NXO34" s="49"/>
      <c r="NXP34" s="49"/>
      <c r="NXQ34" s="49"/>
      <c r="NXR34" s="49"/>
      <c r="NXS34" s="49"/>
      <c r="NXT34" s="49"/>
      <c r="NXU34" s="49"/>
      <c r="NXV34" s="49"/>
      <c r="NXW34" s="49"/>
      <c r="NXX34" s="49"/>
      <c r="NXY34" s="49"/>
      <c r="NXZ34" s="49"/>
      <c r="NYA34" s="49"/>
      <c r="NYB34" s="49"/>
      <c r="NYC34" s="49"/>
      <c r="NYD34" s="49"/>
      <c r="NYE34" s="49"/>
      <c r="NYF34" s="49"/>
      <c r="NYG34" s="49"/>
      <c r="NYH34" s="49"/>
      <c r="NYI34" s="49"/>
      <c r="NYJ34" s="49"/>
      <c r="NYK34" s="49"/>
      <c r="NYL34" s="49"/>
      <c r="NYM34" s="49"/>
      <c r="NYN34" s="49"/>
      <c r="NYO34" s="49"/>
      <c r="NYP34" s="49"/>
      <c r="NYQ34" s="49"/>
      <c r="NYR34" s="49"/>
      <c r="NYS34" s="49"/>
      <c r="NYT34" s="49"/>
      <c r="NYU34" s="49"/>
      <c r="NYV34" s="49"/>
      <c r="NYW34" s="49"/>
      <c r="NYX34" s="49"/>
      <c r="NYY34" s="49"/>
      <c r="NYZ34" s="49"/>
      <c r="NZA34" s="49"/>
      <c r="NZB34" s="49"/>
      <c r="NZC34" s="49"/>
      <c r="NZD34" s="49"/>
      <c r="NZE34" s="49"/>
      <c r="NZF34" s="49"/>
      <c r="NZG34" s="49"/>
      <c r="NZH34" s="49"/>
      <c r="NZI34" s="49"/>
      <c r="NZJ34" s="49"/>
      <c r="NZK34" s="49"/>
      <c r="NZL34" s="49"/>
      <c r="NZM34" s="49"/>
      <c r="NZN34" s="49"/>
      <c r="NZO34" s="49"/>
      <c r="NZP34" s="49"/>
      <c r="NZQ34" s="49"/>
      <c r="NZR34" s="49"/>
      <c r="NZS34" s="49"/>
      <c r="NZT34" s="49"/>
      <c r="NZU34" s="49"/>
      <c r="NZV34" s="49"/>
      <c r="NZW34" s="49"/>
      <c r="NZX34" s="49"/>
      <c r="NZY34" s="49"/>
      <c r="NZZ34" s="49"/>
      <c r="OAA34" s="49"/>
      <c r="OAB34" s="49"/>
      <c r="OAC34" s="49"/>
      <c r="OAD34" s="49"/>
      <c r="OAE34" s="49"/>
      <c r="OAF34" s="49"/>
      <c r="OAG34" s="49"/>
      <c r="OAH34" s="49"/>
      <c r="OAI34" s="49"/>
      <c r="OAJ34" s="49"/>
      <c r="OAK34" s="49"/>
      <c r="OAL34" s="49"/>
      <c r="OAM34" s="49"/>
      <c r="OAN34" s="49"/>
      <c r="OAO34" s="49"/>
      <c r="OAP34" s="49"/>
      <c r="OAQ34" s="49"/>
      <c r="OAR34" s="49"/>
      <c r="OAS34" s="49"/>
      <c r="OAT34" s="49"/>
      <c r="OAU34" s="49"/>
      <c r="OAV34" s="49"/>
      <c r="OAW34" s="49"/>
      <c r="OAX34" s="49"/>
      <c r="OAY34" s="49"/>
      <c r="OAZ34" s="49"/>
      <c r="OBA34" s="49"/>
      <c r="OBB34" s="49"/>
      <c r="OBC34" s="49"/>
      <c r="OBD34" s="49"/>
      <c r="OBE34" s="49"/>
      <c r="OBF34" s="49"/>
      <c r="OBG34" s="49"/>
      <c r="OBH34" s="49"/>
      <c r="OBI34" s="49"/>
      <c r="OBJ34" s="49"/>
      <c r="OBK34" s="49"/>
      <c r="OBL34" s="49"/>
      <c r="OBM34" s="49"/>
      <c r="OBN34" s="49"/>
      <c r="OBO34" s="49"/>
      <c r="OBP34" s="49"/>
      <c r="OBQ34" s="49"/>
      <c r="OBR34" s="49"/>
      <c r="OBS34" s="49"/>
      <c r="OBT34" s="49"/>
      <c r="OBU34" s="49"/>
      <c r="OBV34" s="49"/>
      <c r="OBW34" s="49"/>
      <c r="OBX34" s="49"/>
      <c r="OBY34" s="49"/>
      <c r="OBZ34" s="49"/>
      <c r="OCA34" s="49"/>
      <c r="OCB34" s="49"/>
      <c r="OCC34" s="49"/>
      <c r="OCD34" s="49"/>
      <c r="OCE34" s="49"/>
      <c r="OCF34" s="49"/>
      <c r="OCG34" s="49"/>
      <c r="OCH34" s="49"/>
      <c r="OCI34" s="49"/>
      <c r="OCJ34" s="49"/>
      <c r="OCK34" s="49"/>
      <c r="OCL34" s="49"/>
      <c r="OCM34" s="49"/>
      <c r="OCN34" s="49"/>
      <c r="OCO34" s="49"/>
      <c r="OCP34" s="49"/>
      <c r="OCQ34" s="49"/>
      <c r="OCR34" s="49"/>
      <c r="OCS34" s="49"/>
      <c r="OCT34" s="49"/>
      <c r="OCU34" s="49"/>
      <c r="OCV34" s="49"/>
      <c r="OCW34" s="49"/>
      <c r="OCX34" s="49"/>
      <c r="OCY34" s="49"/>
      <c r="OCZ34" s="49"/>
      <c r="ODA34" s="49"/>
      <c r="ODB34" s="49"/>
      <c r="ODC34" s="49"/>
      <c r="ODD34" s="49"/>
      <c r="ODE34" s="49"/>
      <c r="ODF34" s="49"/>
      <c r="ODG34" s="49"/>
      <c r="ODH34" s="49"/>
      <c r="ODI34" s="49"/>
      <c r="ODJ34" s="49"/>
      <c r="ODK34" s="49"/>
      <c r="ODL34" s="49"/>
      <c r="ODM34" s="49"/>
      <c r="ODN34" s="49"/>
      <c r="ODO34" s="49"/>
      <c r="ODP34" s="49"/>
      <c r="ODQ34" s="49"/>
      <c r="ODR34" s="49"/>
      <c r="ODS34" s="49"/>
      <c r="ODT34" s="49"/>
      <c r="ODU34" s="49"/>
      <c r="ODV34" s="49"/>
      <c r="ODW34" s="49"/>
      <c r="ODX34" s="49"/>
      <c r="ODY34" s="49"/>
      <c r="ODZ34" s="49"/>
      <c r="OEA34" s="49"/>
      <c r="OEB34" s="49"/>
      <c r="OEC34" s="49"/>
      <c r="OED34" s="49"/>
      <c r="OEE34" s="49"/>
      <c r="OEF34" s="49"/>
      <c r="OEG34" s="49"/>
      <c r="OEH34" s="49"/>
      <c r="OEI34" s="49"/>
      <c r="OEJ34" s="49"/>
      <c r="OEK34" s="49"/>
      <c r="OEL34" s="49"/>
      <c r="OEM34" s="49"/>
      <c r="OEN34" s="49"/>
      <c r="OEO34" s="49"/>
      <c r="OEP34" s="49"/>
      <c r="OEQ34" s="49"/>
      <c r="OER34" s="49"/>
      <c r="OES34" s="49"/>
      <c r="OET34" s="49"/>
      <c r="OEU34" s="49"/>
      <c r="OEV34" s="49"/>
      <c r="OEW34" s="49"/>
      <c r="OEX34" s="49"/>
      <c r="OEY34" s="49"/>
      <c r="OEZ34" s="49"/>
      <c r="OFA34" s="49"/>
      <c r="OFB34" s="49"/>
      <c r="OFC34" s="49"/>
      <c r="OFD34" s="49"/>
      <c r="OFE34" s="49"/>
      <c r="OFF34" s="49"/>
      <c r="OFG34" s="49"/>
      <c r="OFH34" s="49"/>
      <c r="OFI34" s="49"/>
      <c r="OFJ34" s="49"/>
      <c r="OFK34" s="49"/>
      <c r="OFL34" s="49"/>
      <c r="OFM34" s="49"/>
      <c r="OFN34" s="49"/>
      <c r="OFO34" s="49"/>
      <c r="OFP34" s="49"/>
      <c r="OFQ34" s="49"/>
      <c r="OFR34" s="49"/>
      <c r="OFS34" s="49"/>
      <c r="OFT34" s="49"/>
      <c r="OFU34" s="49"/>
      <c r="OFV34" s="49"/>
      <c r="OFW34" s="49"/>
      <c r="OFX34" s="49"/>
      <c r="OFY34" s="49"/>
      <c r="OFZ34" s="49"/>
      <c r="OGA34" s="49"/>
      <c r="OGB34" s="49"/>
      <c r="OGC34" s="49"/>
      <c r="OGD34" s="49"/>
      <c r="OGE34" s="49"/>
      <c r="OGF34" s="49"/>
      <c r="OGG34" s="49"/>
      <c r="OGH34" s="49"/>
      <c r="OGI34" s="49"/>
      <c r="OGJ34" s="49"/>
      <c r="OGK34" s="49"/>
      <c r="OGL34" s="49"/>
      <c r="OGM34" s="49"/>
      <c r="OGN34" s="49"/>
      <c r="OGO34" s="49"/>
      <c r="OGP34" s="49"/>
      <c r="OGQ34" s="49"/>
      <c r="OGR34" s="49"/>
      <c r="OGS34" s="49"/>
      <c r="OGT34" s="49"/>
      <c r="OGU34" s="49"/>
      <c r="OGV34" s="49"/>
      <c r="OGW34" s="49"/>
      <c r="OGX34" s="49"/>
      <c r="OGY34" s="49"/>
      <c r="OGZ34" s="49"/>
      <c r="OHA34" s="49"/>
      <c r="OHB34" s="49"/>
      <c r="OHC34" s="49"/>
      <c r="OHD34" s="49"/>
      <c r="OHE34" s="49"/>
      <c r="OHF34" s="49"/>
      <c r="OHG34" s="49"/>
      <c r="OHH34" s="49"/>
      <c r="OHI34" s="49"/>
      <c r="OHJ34" s="49"/>
      <c r="OHK34" s="49"/>
      <c r="OHL34" s="49"/>
      <c r="OHM34" s="49"/>
      <c r="OHN34" s="49"/>
      <c r="OHO34" s="49"/>
      <c r="OHP34" s="49"/>
      <c r="OHQ34" s="49"/>
      <c r="OHR34" s="49"/>
      <c r="OHS34" s="49"/>
      <c r="OHT34" s="49"/>
      <c r="OHU34" s="49"/>
      <c r="OHV34" s="49"/>
      <c r="OHW34" s="49"/>
      <c r="OHX34" s="49"/>
      <c r="OHY34" s="49"/>
      <c r="OHZ34" s="49"/>
      <c r="OIA34" s="49"/>
      <c r="OIB34" s="49"/>
      <c r="OIC34" s="49"/>
      <c r="OID34" s="49"/>
      <c r="OIE34" s="49"/>
      <c r="OIF34" s="49"/>
      <c r="OIG34" s="49"/>
      <c r="OIH34" s="49"/>
      <c r="OII34" s="49"/>
      <c r="OIJ34" s="49"/>
      <c r="OIK34" s="49"/>
      <c r="OIL34" s="49"/>
      <c r="OIM34" s="49"/>
      <c r="OIN34" s="49"/>
      <c r="OIO34" s="49"/>
      <c r="OIP34" s="49"/>
      <c r="OIQ34" s="49"/>
      <c r="OIR34" s="49"/>
      <c r="OIS34" s="49"/>
      <c r="OIT34" s="49"/>
      <c r="OIU34" s="49"/>
      <c r="OIV34" s="49"/>
      <c r="OIW34" s="49"/>
      <c r="OIX34" s="49"/>
      <c r="OIY34" s="49"/>
      <c r="OIZ34" s="49"/>
      <c r="OJA34" s="49"/>
      <c r="OJB34" s="49"/>
      <c r="OJC34" s="49"/>
      <c r="OJD34" s="49"/>
      <c r="OJE34" s="49"/>
      <c r="OJF34" s="49"/>
      <c r="OJG34" s="49"/>
      <c r="OJH34" s="49"/>
      <c r="OJI34" s="49"/>
      <c r="OJJ34" s="49"/>
      <c r="OJK34" s="49"/>
      <c r="OJL34" s="49"/>
      <c r="OJM34" s="49"/>
      <c r="OJN34" s="49"/>
      <c r="OJO34" s="49"/>
      <c r="OJP34" s="49"/>
      <c r="OJQ34" s="49"/>
      <c r="OJR34" s="49"/>
      <c r="OJS34" s="49"/>
      <c r="OJT34" s="49"/>
      <c r="OJU34" s="49"/>
      <c r="OJV34" s="49"/>
      <c r="OJW34" s="49"/>
      <c r="OJX34" s="49"/>
      <c r="OJY34" s="49"/>
      <c r="OJZ34" s="49"/>
      <c r="OKA34" s="49"/>
      <c r="OKB34" s="49"/>
      <c r="OKC34" s="49"/>
      <c r="OKD34" s="49"/>
      <c r="OKE34" s="49"/>
      <c r="OKF34" s="49"/>
      <c r="OKG34" s="49"/>
      <c r="OKH34" s="49"/>
      <c r="OKI34" s="49"/>
      <c r="OKJ34" s="49"/>
      <c r="OKK34" s="49"/>
      <c r="OKL34" s="49"/>
      <c r="OKM34" s="49"/>
      <c r="OKN34" s="49"/>
      <c r="OKO34" s="49"/>
      <c r="OKP34" s="49"/>
      <c r="OKQ34" s="49"/>
      <c r="OKR34" s="49"/>
      <c r="OKS34" s="49"/>
      <c r="OKT34" s="49"/>
      <c r="OKU34" s="49"/>
      <c r="OKV34" s="49"/>
      <c r="OKW34" s="49"/>
      <c r="OKX34" s="49"/>
      <c r="OKY34" s="49"/>
      <c r="OKZ34" s="49"/>
      <c r="OLA34" s="49"/>
      <c r="OLB34" s="49"/>
      <c r="OLC34" s="49"/>
      <c r="OLD34" s="49"/>
      <c r="OLE34" s="49"/>
      <c r="OLF34" s="49"/>
      <c r="OLG34" s="49"/>
      <c r="OLH34" s="49"/>
      <c r="OLI34" s="49"/>
      <c r="OLJ34" s="49"/>
      <c r="OLK34" s="49"/>
      <c r="OLL34" s="49"/>
      <c r="OLM34" s="49"/>
      <c r="OLN34" s="49"/>
      <c r="OLO34" s="49"/>
      <c r="OLP34" s="49"/>
      <c r="OLQ34" s="49"/>
      <c r="OLR34" s="49"/>
      <c r="OLS34" s="49"/>
      <c r="OLT34" s="49"/>
      <c r="OLU34" s="49"/>
      <c r="OLV34" s="49"/>
      <c r="OLW34" s="49"/>
      <c r="OLX34" s="49"/>
      <c r="OLY34" s="49"/>
      <c r="OLZ34" s="49"/>
      <c r="OMA34" s="49"/>
      <c r="OMB34" s="49"/>
      <c r="OMC34" s="49"/>
      <c r="OMD34" s="49"/>
      <c r="OME34" s="49"/>
      <c r="OMF34" s="49"/>
      <c r="OMG34" s="49"/>
      <c r="OMH34" s="49"/>
      <c r="OMI34" s="49"/>
      <c r="OMJ34" s="49"/>
      <c r="OMK34" s="49"/>
      <c r="OML34" s="49"/>
      <c r="OMM34" s="49"/>
      <c r="OMN34" s="49"/>
      <c r="OMO34" s="49"/>
      <c r="OMP34" s="49"/>
      <c r="OMQ34" s="49"/>
      <c r="OMR34" s="49"/>
      <c r="OMS34" s="49"/>
      <c r="OMT34" s="49"/>
      <c r="OMU34" s="49"/>
      <c r="OMV34" s="49"/>
      <c r="OMW34" s="49"/>
      <c r="OMX34" s="49"/>
      <c r="OMY34" s="49"/>
      <c r="OMZ34" s="49"/>
      <c r="ONA34" s="49"/>
      <c r="ONB34" s="49"/>
      <c r="ONC34" s="49"/>
      <c r="OND34" s="49"/>
      <c r="ONE34" s="49"/>
      <c r="ONF34" s="49"/>
      <c r="ONG34" s="49"/>
      <c r="ONH34" s="49"/>
      <c r="ONI34" s="49"/>
      <c r="ONJ34" s="49"/>
      <c r="ONK34" s="49"/>
      <c r="ONL34" s="49"/>
      <c r="ONM34" s="49"/>
      <c r="ONN34" s="49"/>
      <c r="ONO34" s="49"/>
      <c r="ONP34" s="49"/>
      <c r="ONQ34" s="49"/>
      <c r="ONR34" s="49"/>
      <c r="ONS34" s="49"/>
      <c r="ONT34" s="49"/>
      <c r="ONU34" s="49"/>
      <c r="ONV34" s="49"/>
      <c r="ONW34" s="49"/>
      <c r="ONX34" s="49"/>
      <c r="ONY34" s="49"/>
      <c r="ONZ34" s="49"/>
      <c r="OOA34" s="49"/>
      <c r="OOB34" s="49"/>
      <c r="OOC34" s="49"/>
      <c r="OOD34" s="49"/>
      <c r="OOE34" s="49"/>
      <c r="OOF34" s="49"/>
      <c r="OOG34" s="49"/>
      <c r="OOH34" s="49"/>
      <c r="OOI34" s="49"/>
      <c r="OOJ34" s="49"/>
      <c r="OOK34" s="49"/>
      <c r="OOL34" s="49"/>
      <c r="OOM34" s="49"/>
      <c r="OON34" s="49"/>
      <c r="OOO34" s="49"/>
      <c r="OOP34" s="49"/>
      <c r="OOQ34" s="49"/>
      <c r="OOR34" s="49"/>
      <c r="OOS34" s="49"/>
      <c r="OOT34" s="49"/>
      <c r="OOU34" s="49"/>
      <c r="OOV34" s="49"/>
      <c r="OOW34" s="49"/>
      <c r="OOX34" s="49"/>
      <c r="OOY34" s="49"/>
      <c r="OOZ34" s="49"/>
      <c r="OPA34" s="49"/>
      <c r="OPB34" s="49"/>
      <c r="OPC34" s="49"/>
      <c r="OPD34" s="49"/>
      <c r="OPE34" s="49"/>
      <c r="OPF34" s="49"/>
      <c r="OPG34" s="49"/>
      <c r="OPH34" s="49"/>
      <c r="OPI34" s="49"/>
      <c r="OPJ34" s="49"/>
      <c r="OPK34" s="49"/>
      <c r="OPL34" s="49"/>
      <c r="OPM34" s="49"/>
      <c r="OPN34" s="49"/>
      <c r="OPO34" s="49"/>
      <c r="OPP34" s="49"/>
      <c r="OPQ34" s="49"/>
      <c r="OPR34" s="49"/>
      <c r="OPS34" s="49"/>
      <c r="OPT34" s="49"/>
      <c r="OPU34" s="49"/>
      <c r="OPV34" s="49"/>
      <c r="OPW34" s="49"/>
      <c r="OPX34" s="49"/>
      <c r="OPY34" s="49"/>
      <c r="OPZ34" s="49"/>
      <c r="OQA34" s="49"/>
      <c r="OQB34" s="49"/>
      <c r="OQC34" s="49"/>
      <c r="OQD34" s="49"/>
      <c r="OQE34" s="49"/>
      <c r="OQF34" s="49"/>
      <c r="OQG34" s="49"/>
      <c r="OQH34" s="49"/>
      <c r="OQI34" s="49"/>
      <c r="OQJ34" s="49"/>
      <c r="OQK34" s="49"/>
      <c r="OQL34" s="49"/>
      <c r="OQM34" s="49"/>
      <c r="OQN34" s="49"/>
      <c r="OQO34" s="49"/>
      <c r="OQP34" s="49"/>
      <c r="OQQ34" s="49"/>
      <c r="OQR34" s="49"/>
      <c r="OQS34" s="49"/>
      <c r="OQT34" s="49"/>
      <c r="OQU34" s="49"/>
      <c r="OQV34" s="49"/>
      <c r="OQW34" s="49"/>
      <c r="OQX34" s="49"/>
      <c r="OQY34" s="49"/>
      <c r="OQZ34" s="49"/>
      <c r="ORA34" s="49"/>
      <c r="ORB34" s="49"/>
      <c r="ORC34" s="49"/>
      <c r="ORD34" s="49"/>
      <c r="ORE34" s="49"/>
      <c r="ORF34" s="49"/>
      <c r="ORG34" s="49"/>
      <c r="ORH34" s="49"/>
      <c r="ORI34" s="49"/>
      <c r="ORJ34" s="49"/>
      <c r="ORK34" s="49"/>
      <c r="ORL34" s="49"/>
      <c r="ORM34" s="49"/>
      <c r="ORN34" s="49"/>
      <c r="ORO34" s="49"/>
      <c r="ORP34" s="49"/>
      <c r="ORQ34" s="49"/>
      <c r="ORR34" s="49"/>
      <c r="ORS34" s="49"/>
      <c r="ORT34" s="49"/>
      <c r="ORU34" s="49"/>
      <c r="ORV34" s="49"/>
      <c r="ORW34" s="49"/>
      <c r="ORX34" s="49"/>
      <c r="ORY34" s="49"/>
      <c r="ORZ34" s="49"/>
      <c r="OSA34" s="49"/>
      <c r="OSB34" s="49"/>
      <c r="OSC34" s="49"/>
      <c r="OSD34" s="49"/>
      <c r="OSE34" s="49"/>
      <c r="OSF34" s="49"/>
      <c r="OSG34" s="49"/>
      <c r="OSH34" s="49"/>
      <c r="OSI34" s="49"/>
      <c r="OSJ34" s="49"/>
      <c r="OSK34" s="49"/>
      <c r="OSL34" s="49"/>
      <c r="OSM34" s="49"/>
      <c r="OSN34" s="49"/>
      <c r="OSO34" s="49"/>
      <c r="OSP34" s="49"/>
      <c r="OSQ34" s="49"/>
      <c r="OSR34" s="49"/>
      <c r="OSS34" s="49"/>
      <c r="OST34" s="49"/>
      <c r="OSU34" s="49"/>
      <c r="OSV34" s="49"/>
      <c r="OSW34" s="49"/>
      <c r="OSX34" s="49"/>
      <c r="OSY34" s="49"/>
      <c r="OSZ34" s="49"/>
      <c r="OTA34" s="49"/>
      <c r="OTB34" s="49"/>
      <c r="OTC34" s="49"/>
      <c r="OTD34" s="49"/>
      <c r="OTE34" s="49"/>
      <c r="OTF34" s="49"/>
      <c r="OTG34" s="49"/>
      <c r="OTH34" s="49"/>
      <c r="OTI34" s="49"/>
      <c r="OTJ34" s="49"/>
      <c r="OTK34" s="49"/>
      <c r="OTL34" s="49"/>
      <c r="OTM34" s="49"/>
      <c r="OTN34" s="49"/>
      <c r="OTO34" s="49"/>
      <c r="OTP34" s="49"/>
      <c r="OTQ34" s="49"/>
      <c r="OTR34" s="49"/>
      <c r="OTS34" s="49"/>
      <c r="OTT34" s="49"/>
      <c r="OTU34" s="49"/>
      <c r="OTV34" s="49"/>
      <c r="OTW34" s="49"/>
      <c r="OTX34" s="49"/>
      <c r="OTY34" s="49"/>
      <c r="OTZ34" s="49"/>
      <c r="OUA34" s="49"/>
      <c r="OUB34" s="49"/>
      <c r="OUC34" s="49"/>
      <c r="OUD34" s="49"/>
      <c r="OUE34" s="49"/>
      <c r="OUF34" s="49"/>
      <c r="OUG34" s="49"/>
      <c r="OUH34" s="49"/>
      <c r="OUI34" s="49"/>
      <c r="OUJ34" s="49"/>
      <c r="OUK34" s="49"/>
      <c r="OUL34" s="49"/>
      <c r="OUM34" s="49"/>
      <c r="OUN34" s="49"/>
      <c r="OUO34" s="49"/>
      <c r="OUP34" s="49"/>
      <c r="OUQ34" s="49"/>
      <c r="OUR34" s="49"/>
      <c r="OUS34" s="49"/>
      <c r="OUT34" s="49"/>
      <c r="OUU34" s="49"/>
      <c r="OUV34" s="49"/>
      <c r="OUW34" s="49"/>
      <c r="OUX34" s="49"/>
      <c r="OUY34" s="49"/>
      <c r="OUZ34" s="49"/>
      <c r="OVA34" s="49"/>
      <c r="OVB34" s="49"/>
      <c r="OVC34" s="49"/>
      <c r="OVD34" s="49"/>
      <c r="OVE34" s="49"/>
      <c r="OVF34" s="49"/>
      <c r="OVG34" s="49"/>
      <c r="OVH34" s="49"/>
      <c r="OVI34" s="49"/>
      <c r="OVJ34" s="49"/>
      <c r="OVK34" s="49"/>
      <c r="OVL34" s="49"/>
      <c r="OVM34" s="49"/>
      <c r="OVN34" s="49"/>
      <c r="OVO34" s="49"/>
      <c r="OVP34" s="49"/>
      <c r="OVQ34" s="49"/>
      <c r="OVR34" s="49"/>
      <c r="OVS34" s="49"/>
      <c r="OVT34" s="49"/>
      <c r="OVU34" s="49"/>
      <c r="OVV34" s="49"/>
      <c r="OVW34" s="49"/>
      <c r="OVX34" s="49"/>
      <c r="OVY34" s="49"/>
      <c r="OVZ34" s="49"/>
      <c r="OWA34" s="49"/>
      <c r="OWB34" s="49"/>
      <c r="OWC34" s="49"/>
      <c r="OWD34" s="49"/>
      <c r="OWE34" s="49"/>
      <c r="OWF34" s="49"/>
      <c r="OWG34" s="49"/>
      <c r="OWH34" s="49"/>
      <c r="OWI34" s="49"/>
      <c r="OWJ34" s="49"/>
      <c r="OWK34" s="49"/>
      <c r="OWL34" s="49"/>
      <c r="OWM34" s="49"/>
      <c r="OWN34" s="49"/>
      <c r="OWO34" s="49"/>
      <c r="OWP34" s="49"/>
      <c r="OWQ34" s="49"/>
      <c r="OWR34" s="49"/>
      <c r="OWS34" s="49"/>
      <c r="OWT34" s="49"/>
      <c r="OWU34" s="49"/>
      <c r="OWV34" s="49"/>
      <c r="OWW34" s="49"/>
      <c r="OWX34" s="49"/>
      <c r="OWY34" s="49"/>
      <c r="OWZ34" s="49"/>
      <c r="OXA34" s="49"/>
      <c r="OXB34" s="49"/>
      <c r="OXC34" s="49"/>
      <c r="OXD34" s="49"/>
      <c r="OXE34" s="49"/>
      <c r="OXF34" s="49"/>
      <c r="OXG34" s="49"/>
      <c r="OXH34" s="49"/>
      <c r="OXI34" s="49"/>
      <c r="OXJ34" s="49"/>
      <c r="OXK34" s="49"/>
      <c r="OXL34" s="49"/>
      <c r="OXM34" s="49"/>
      <c r="OXN34" s="49"/>
      <c r="OXO34" s="49"/>
      <c r="OXP34" s="49"/>
      <c r="OXQ34" s="49"/>
      <c r="OXR34" s="49"/>
      <c r="OXS34" s="49"/>
      <c r="OXT34" s="49"/>
      <c r="OXU34" s="49"/>
      <c r="OXV34" s="49"/>
      <c r="OXW34" s="49"/>
      <c r="OXX34" s="49"/>
      <c r="OXY34" s="49"/>
      <c r="OXZ34" s="49"/>
      <c r="OYA34" s="49"/>
      <c r="OYB34" s="49"/>
      <c r="OYC34" s="49"/>
      <c r="OYD34" s="49"/>
      <c r="OYE34" s="49"/>
      <c r="OYF34" s="49"/>
      <c r="OYG34" s="49"/>
      <c r="OYH34" s="49"/>
      <c r="OYI34" s="49"/>
      <c r="OYJ34" s="49"/>
      <c r="OYK34" s="49"/>
      <c r="OYL34" s="49"/>
      <c r="OYM34" s="49"/>
      <c r="OYN34" s="49"/>
      <c r="OYO34" s="49"/>
      <c r="OYP34" s="49"/>
      <c r="OYQ34" s="49"/>
      <c r="OYR34" s="49"/>
      <c r="OYS34" s="49"/>
      <c r="OYT34" s="49"/>
      <c r="OYU34" s="49"/>
      <c r="OYV34" s="49"/>
      <c r="OYW34" s="49"/>
      <c r="OYX34" s="49"/>
      <c r="OYY34" s="49"/>
      <c r="OYZ34" s="49"/>
      <c r="OZA34" s="49"/>
      <c r="OZB34" s="49"/>
      <c r="OZC34" s="49"/>
      <c r="OZD34" s="49"/>
      <c r="OZE34" s="49"/>
      <c r="OZF34" s="49"/>
      <c r="OZG34" s="49"/>
      <c r="OZH34" s="49"/>
      <c r="OZI34" s="49"/>
      <c r="OZJ34" s="49"/>
      <c r="OZK34" s="49"/>
      <c r="OZL34" s="49"/>
      <c r="OZM34" s="49"/>
      <c r="OZN34" s="49"/>
      <c r="OZO34" s="49"/>
      <c r="OZP34" s="49"/>
      <c r="OZQ34" s="49"/>
      <c r="OZR34" s="49"/>
      <c r="OZS34" s="49"/>
      <c r="OZT34" s="49"/>
      <c r="OZU34" s="49"/>
      <c r="OZV34" s="49"/>
      <c r="OZW34" s="49"/>
      <c r="OZX34" s="49"/>
      <c r="OZY34" s="49"/>
      <c r="OZZ34" s="49"/>
      <c r="PAA34" s="49"/>
      <c r="PAB34" s="49"/>
      <c r="PAC34" s="49"/>
      <c r="PAD34" s="49"/>
      <c r="PAE34" s="49"/>
      <c r="PAF34" s="49"/>
      <c r="PAG34" s="49"/>
      <c r="PAH34" s="49"/>
      <c r="PAI34" s="49"/>
      <c r="PAJ34" s="49"/>
      <c r="PAK34" s="49"/>
      <c r="PAL34" s="49"/>
      <c r="PAM34" s="49"/>
      <c r="PAN34" s="49"/>
      <c r="PAO34" s="49"/>
      <c r="PAP34" s="49"/>
      <c r="PAQ34" s="49"/>
      <c r="PAR34" s="49"/>
      <c r="PAS34" s="49"/>
      <c r="PAT34" s="49"/>
      <c r="PAU34" s="49"/>
      <c r="PAV34" s="49"/>
      <c r="PAW34" s="49"/>
      <c r="PAX34" s="49"/>
      <c r="PAY34" s="49"/>
      <c r="PAZ34" s="49"/>
      <c r="PBA34" s="49"/>
      <c r="PBB34" s="49"/>
      <c r="PBC34" s="49"/>
      <c r="PBD34" s="49"/>
      <c r="PBE34" s="49"/>
      <c r="PBF34" s="49"/>
      <c r="PBG34" s="49"/>
      <c r="PBH34" s="49"/>
      <c r="PBI34" s="49"/>
      <c r="PBJ34" s="49"/>
      <c r="PBK34" s="49"/>
      <c r="PBL34" s="49"/>
      <c r="PBM34" s="49"/>
      <c r="PBN34" s="49"/>
      <c r="PBO34" s="49"/>
      <c r="PBP34" s="49"/>
      <c r="PBQ34" s="49"/>
      <c r="PBR34" s="49"/>
      <c r="PBS34" s="49"/>
      <c r="PBT34" s="49"/>
      <c r="PBU34" s="49"/>
      <c r="PBV34" s="49"/>
      <c r="PBW34" s="49"/>
      <c r="PBX34" s="49"/>
      <c r="PBY34" s="49"/>
      <c r="PBZ34" s="49"/>
      <c r="PCA34" s="49"/>
      <c r="PCB34" s="49"/>
      <c r="PCC34" s="49"/>
      <c r="PCD34" s="49"/>
      <c r="PCE34" s="49"/>
      <c r="PCF34" s="49"/>
      <c r="PCG34" s="49"/>
      <c r="PCH34" s="49"/>
      <c r="PCI34" s="49"/>
      <c r="PCJ34" s="49"/>
      <c r="PCK34" s="49"/>
      <c r="PCL34" s="49"/>
      <c r="PCM34" s="49"/>
      <c r="PCN34" s="49"/>
      <c r="PCO34" s="49"/>
      <c r="PCP34" s="49"/>
      <c r="PCQ34" s="49"/>
      <c r="PCR34" s="49"/>
      <c r="PCS34" s="49"/>
      <c r="PCT34" s="49"/>
      <c r="PCU34" s="49"/>
      <c r="PCV34" s="49"/>
      <c r="PCW34" s="49"/>
      <c r="PCX34" s="49"/>
      <c r="PCY34" s="49"/>
      <c r="PCZ34" s="49"/>
      <c r="PDA34" s="49"/>
      <c r="PDB34" s="49"/>
      <c r="PDC34" s="49"/>
      <c r="PDD34" s="49"/>
      <c r="PDE34" s="49"/>
      <c r="PDF34" s="49"/>
      <c r="PDG34" s="49"/>
      <c r="PDH34" s="49"/>
      <c r="PDI34" s="49"/>
      <c r="PDJ34" s="49"/>
      <c r="PDK34" s="49"/>
      <c r="PDL34" s="49"/>
      <c r="PDM34" s="49"/>
      <c r="PDN34" s="49"/>
      <c r="PDO34" s="49"/>
      <c r="PDP34" s="49"/>
      <c r="PDQ34" s="49"/>
      <c r="PDR34" s="49"/>
      <c r="PDS34" s="49"/>
      <c r="PDT34" s="49"/>
      <c r="PDU34" s="49"/>
      <c r="PDV34" s="49"/>
      <c r="PDW34" s="49"/>
      <c r="PDX34" s="49"/>
      <c r="PDY34" s="49"/>
      <c r="PDZ34" s="49"/>
      <c r="PEA34" s="49"/>
      <c r="PEB34" s="49"/>
      <c r="PEC34" s="49"/>
      <c r="PED34" s="49"/>
      <c r="PEE34" s="49"/>
      <c r="PEF34" s="49"/>
      <c r="PEG34" s="49"/>
      <c r="PEH34" s="49"/>
      <c r="PEI34" s="49"/>
      <c r="PEJ34" s="49"/>
      <c r="PEK34" s="49"/>
      <c r="PEL34" s="49"/>
      <c r="PEM34" s="49"/>
      <c r="PEN34" s="49"/>
      <c r="PEO34" s="49"/>
      <c r="PEP34" s="49"/>
      <c r="PEQ34" s="49"/>
      <c r="PER34" s="49"/>
      <c r="PES34" s="49"/>
      <c r="PET34" s="49"/>
      <c r="PEU34" s="49"/>
      <c r="PEV34" s="49"/>
      <c r="PEW34" s="49"/>
      <c r="PEX34" s="49"/>
      <c r="PEY34" s="49"/>
      <c r="PEZ34" s="49"/>
      <c r="PFA34" s="49"/>
      <c r="PFB34" s="49"/>
      <c r="PFC34" s="49"/>
      <c r="PFD34" s="49"/>
      <c r="PFE34" s="49"/>
      <c r="PFF34" s="49"/>
      <c r="PFG34" s="49"/>
      <c r="PFH34" s="49"/>
      <c r="PFI34" s="49"/>
      <c r="PFJ34" s="49"/>
      <c r="PFK34" s="49"/>
      <c r="PFL34" s="49"/>
      <c r="PFM34" s="49"/>
      <c r="PFN34" s="49"/>
      <c r="PFO34" s="49"/>
      <c r="PFP34" s="49"/>
      <c r="PFQ34" s="49"/>
      <c r="PFR34" s="49"/>
      <c r="PFS34" s="49"/>
      <c r="PFT34" s="49"/>
      <c r="PFU34" s="49"/>
      <c r="PFV34" s="49"/>
      <c r="PFW34" s="49"/>
      <c r="PFX34" s="49"/>
      <c r="PFY34" s="49"/>
      <c r="PFZ34" s="49"/>
      <c r="PGA34" s="49"/>
      <c r="PGB34" s="49"/>
      <c r="PGC34" s="49"/>
      <c r="PGD34" s="49"/>
      <c r="PGE34" s="49"/>
      <c r="PGF34" s="49"/>
      <c r="PGG34" s="49"/>
      <c r="PGH34" s="49"/>
      <c r="PGI34" s="49"/>
      <c r="PGJ34" s="49"/>
      <c r="PGK34" s="49"/>
      <c r="PGL34" s="49"/>
      <c r="PGM34" s="49"/>
      <c r="PGN34" s="49"/>
      <c r="PGO34" s="49"/>
      <c r="PGP34" s="49"/>
      <c r="PGQ34" s="49"/>
      <c r="PGR34" s="49"/>
      <c r="PGS34" s="49"/>
      <c r="PGT34" s="49"/>
      <c r="PGU34" s="49"/>
      <c r="PGV34" s="49"/>
      <c r="PGW34" s="49"/>
      <c r="PGX34" s="49"/>
      <c r="PGY34" s="49"/>
      <c r="PGZ34" s="49"/>
      <c r="PHA34" s="49"/>
      <c r="PHB34" s="49"/>
      <c r="PHC34" s="49"/>
      <c r="PHD34" s="49"/>
      <c r="PHE34" s="49"/>
      <c r="PHF34" s="49"/>
      <c r="PHG34" s="49"/>
      <c r="PHH34" s="49"/>
      <c r="PHI34" s="49"/>
      <c r="PHJ34" s="49"/>
      <c r="PHK34" s="49"/>
      <c r="PHL34" s="49"/>
      <c r="PHM34" s="49"/>
      <c r="PHN34" s="49"/>
      <c r="PHO34" s="49"/>
      <c r="PHP34" s="49"/>
      <c r="PHQ34" s="49"/>
      <c r="PHR34" s="49"/>
      <c r="PHS34" s="49"/>
      <c r="PHT34" s="49"/>
      <c r="PHU34" s="49"/>
      <c r="PHV34" s="49"/>
      <c r="PHW34" s="49"/>
      <c r="PHX34" s="49"/>
      <c r="PHY34" s="49"/>
      <c r="PHZ34" s="49"/>
      <c r="PIA34" s="49"/>
      <c r="PIB34" s="49"/>
      <c r="PIC34" s="49"/>
      <c r="PID34" s="49"/>
      <c r="PIE34" s="49"/>
      <c r="PIF34" s="49"/>
      <c r="PIG34" s="49"/>
      <c r="PIH34" s="49"/>
      <c r="PII34" s="49"/>
      <c r="PIJ34" s="49"/>
      <c r="PIK34" s="49"/>
      <c r="PIL34" s="49"/>
      <c r="PIM34" s="49"/>
      <c r="PIN34" s="49"/>
      <c r="PIO34" s="49"/>
      <c r="PIP34" s="49"/>
      <c r="PIQ34" s="49"/>
      <c r="PIR34" s="49"/>
      <c r="PIS34" s="49"/>
      <c r="PIT34" s="49"/>
      <c r="PIU34" s="49"/>
      <c r="PIV34" s="49"/>
      <c r="PIW34" s="49"/>
      <c r="PIX34" s="49"/>
      <c r="PIY34" s="49"/>
      <c r="PIZ34" s="49"/>
      <c r="PJA34" s="49"/>
      <c r="PJB34" s="49"/>
      <c r="PJC34" s="49"/>
      <c r="PJD34" s="49"/>
      <c r="PJE34" s="49"/>
      <c r="PJF34" s="49"/>
      <c r="PJG34" s="49"/>
      <c r="PJH34" s="49"/>
      <c r="PJI34" s="49"/>
      <c r="PJJ34" s="49"/>
      <c r="PJK34" s="49"/>
      <c r="PJL34" s="49"/>
      <c r="PJM34" s="49"/>
      <c r="PJN34" s="49"/>
      <c r="PJO34" s="49"/>
      <c r="PJP34" s="49"/>
      <c r="PJQ34" s="49"/>
      <c r="PJR34" s="49"/>
      <c r="PJS34" s="49"/>
      <c r="PJT34" s="49"/>
      <c r="PJU34" s="49"/>
      <c r="PJV34" s="49"/>
      <c r="PJW34" s="49"/>
      <c r="PJX34" s="49"/>
      <c r="PJY34" s="49"/>
      <c r="PJZ34" s="49"/>
      <c r="PKA34" s="49"/>
      <c r="PKB34" s="49"/>
      <c r="PKC34" s="49"/>
      <c r="PKD34" s="49"/>
      <c r="PKE34" s="49"/>
      <c r="PKF34" s="49"/>
      <c r="PKG34" s="49"/>
      <c r="PKH34" s="49"/>
      <c r="PKI34" s="49"/>
      <c r="PKJ34" s="49"/>
      <c r="PKK34" s="49"/>
      <c r="PKL34" s="49"/>
      <c r="PKM34" s="49"/>
      <c r="PKN34" s="49"/>
      <c r="PKO34" s="49"/>
      <c r="PKP34" s="49"/>
      <c r="PKQ34" s="49"/>
      <c r="PKR34" s="49"/>
      <c r="PKS34" s="49"/>
      <c r="PKT34" s="49"/>
      <c r="PKU34" s="49"/>
      <c r="PKV34" s="49"/>
      <c r="PKW34" s="49"/>
      <c r="PKX34" s="49"/>
      <c r="PKY34" s="49"/>
      <c r="PKZ34" s="49"/>
      <c r="PLA34" s="49"/>
      <c r="PLB34" s="49"/>
      <c r="PLC34" s="49"/>
      <c r="PLD34" s="49"/>
      <c r="PLE34" s="49"/>
      <c r="PLF34" s="49"/>
      <c r="PLG34" s="49"/>
      <c r="PLH34" s="49"/>
      <c r="PLI34" s="49"/>
      <c r="PLJ34" s="49"/>
      <c r="PLK34" s="49"/>
      <c r="PLL34" s="49"/>
      <c r="PLM34" s="49"/>
      <c r="PLN34" s="49"/>
      <c r="PLO34" s="49"/>
      <c r="PLP34" s="49"/>
      <c r="PLQ34" s="49"/>
      <c r="PLR34" s="49"/>
      <c r="PLS34" s="49"/>
      <c r="PLT34" s="49"/>
      <c r="PLU34" s="49"/>
      <c r="PLV34" s="49"/>
      <c r="PLW34" s="49"/>
      <c r="PLX34" s="49"/>
      <c r="PLY34" s="49"/>
      <c r="PLZ34" s="49"/>
      <c r="PMA34" s="49"/>
      <c r="PMB34" s="49"/>
      <c r="PMC34" s="49"/>
      <c r="PMD34" s="49"/>
      <c r="PME34" s="49"/>
      <c r="PMF34" s="49"/>
      <c r="PMG34" s="49"/>
      <c r="PMH34" s="49"/>
      <c r="PMI34" s="49"/>
      <c r="PMJ34" s="49"/>
      <c r="PMK34" s="49"/>
      <c r="PML34" s="49"/>
      <c r="PMM34" s="49"/>
      <c r="PMN34" s="49"/>
      <c r="PMO34" s="49"/>
      <c r="PMP34" s="49"/>
      <c r="PMQ34" s="49"/>
      <c r="PMR34" s="49"/>
      <c r="PMS34" s="49"/>
      <c r="PMT34" s="49"/>
      <c r="PMU34" s="49"/>
      <c r="PMV34" s="49"/>
      <c r="PMW34" s="49"/>
      <c r="PMX34" s="49"/>
      <c r="PMY34" s="49"/>
      <c r="PMZ34" s="49"/>
      <c r="PNA34" s="49"/>
      <c r="PNB34" s="49"/>
      <c r="PNC34" s="49"/>
      <c r="PND34" s="49"/>
      <c r="PNE34" s="49"/>
      <c r="PNF34" s="49"/>
      <c r="PNG34" s="49"/>
      <c r="PNH34" s="49"/>
      <c r="PNI34" s="49"/>
      <c r="PNJ34" s="49"/>
      <c r="PNK34" s="49"/>
      <c r="PNL34" s="49"/>
      <c r="PNM34" s="49"/>
      <c r="PNN34" s="49"/>
      <c r="PNO34" s="49"/>
      <c r="PNP34" s="49"/>
      <c r="PNQ34" s="49"/>
      <c r="PNR34" s="49"/>
      <c r="PNS34" s="49"/>
      <c r="PNT34" s="49"/>
      <c r="PNU34" s="49"/>
      <c r="PNV34" s="49"/>
      <c r="PNW34" s="49"/>
      <c r="PNX34" s="49"/>
      <c r="PNY34" s="49"/>
      <c r="PNZ34" s="49"/>
      <c r="POA34" s="49"/>
      <c r="POB34" s="49"/>
      <c r="POC34" s="49"/>
      <c r="POD34" s="49"/>
      <c r="POE34" s="49"/>
      <c r="POF34" s="49"/>
      <c r="POG34" s="49"/>
      <c r="POH34" s="49"/>
      <c r="POI34" s="49"/>
      <c r="POJ34" s="49"/>
      <c r="POK34" s="49"/>
      <c r="POL34" s="49"/>
      <c r="POM34" s="49"/>
      <c r="PON34" s="49"/>
      <c r="POO34" s="49"/>
      <c r="POP34" s="49"/>
      <c r="POQ34" s="49"/>
      <c r="POR34" s="49"/>
      <c r="POS34" s="49"/>
      <c r="POT34" s="49"/>
      <c r="POU34" s="49"/>
      <c r="POV34" s="49"/>
      <c r="POW34" s="49"/>
      <c r="POX34" s="49"/>
      <c r="POY34" s="49"/>
      <c r="POZ34" s="49"/>
      <c r="PPA34" s="49"/>
      <c r="PPB34" s="49"/>
      <c r="PPC34" s="49"/>
      <c r="PPD34" s="49"/>
      <c r="PPE34" s="49"/>
      <c r="PPF34" s="49"/>
      <c r="PPG34" s="49"/>
      <c r="PPH34" s="49"/>
      <c r="PPI34" s="49"/>
      <c r="PPJ34" s="49"/>
      <c r="PPK34" s="49"/>
      <c r="PPL34" s="49"/>
      <c r="PPM34" s="49"/>
      <c r="PPN34" s="49"/>
      <c r="PPO34" s="49"/>
      <c r="PPP34" s="49"/>
      <c r="PPQ34" s="49"/>
      <c r="PPR34" s="49"/>
      <c r="PPS34" s="49"/>
      <c r="PPT34" s="49"/>
      <c r="PPU34" s="49"/>
      <c r="PPV34" s="49"/>
      <c r="PPW34" s="49"/>
      <c r="PPX34" s="49"/>
      <c r="PPY34" s="49"/>
      <c r="PPZ34" s="49"/>
      <c r="PQA34" s="49"/>
      <c r="PQB34" s="49"/>
      <c r="PQC34" s="49"/>
      <c r="PQD34" s="49"/>
      <c r="PQE34" s="49"/>
      <c r="PQF34" s="49"/>
      <c r="PQG34" s="49"/>
      <c r="PQH34" s="49"/>
      <c r="PQI34" s="49"/>
      <c r="PQJ34" s="49"/>
      <c r="PQK34" s="49"/>
      <c r="PQL34" s="49"/>
      <c r="PQM34" s="49"/>
      <c r="PQN34" s="49"/>
      <c r="PQO34" s="49"/>
      <c r="PQP34" s="49"/>
      <c r="PQQ34" s="49"/>
      <c r="PQR34" s="49"/>
      <c r="PQS34" s="49"/>
      <c r="PQT34" s="49"/>
      <c r="PQU34" s="49"/>
      <c r="PQV34" s="49"/>
      <c r="PQW34" s="49"/>
      <c r="PQX34" s="49"/>
      <c r="PQY34" s="49"/>
      <c r="PQZ34" s="49"/>
      <c r="PRA34" s="49"/>
      <c r="PRB34" s="49"/>
      <c r="PRC34" s="49"/>
      <c r="PRD34" s="49"/>
      <c r="PRE34" s="49"/>
      <c r="PRF34" s="49"/>
      <c r="PRG34" s="49"/>
      <c r="PRH34" s="49"/>
      <c r="PRI34" s="49"/>
      <c r="PRJ34" s="49"/>
      <c r="PRK34" s="49"/>
      <c r="PRL34" s="49"/>
      <c r="PRM34" s="49"/>
      <c r="PRN34" s="49"/>
      <c r="PRO34" s="49"/>
      <c r="PRP34" s="49"/>
      <c r="PRQ34" s="49"/>
      <c r="PRR34" s="49"/>
      <c r="PRS34" s="49"/>
      <c r="PRT34" s="49"/>
      <c r="PRU34" s="49"/>
      <c r="PRV34" s="49"/>
      <c r="PRW34" s="49"/>
      <c r="PRX34" s="49"/>
      <c r="PRY34" s="49"/>
      <c r="PRZ34" s="49"/>
      <c r="PSA34" s="49"/>
      <c r="PSB34" s="49"/>
      <c r="PSC34" s="49"/>
      <c r="PSD34" s="49"/>
      <c r="PSE34" s="49"/>
      <c r="PSF34" s="49"/>
      <c r="PSG34" s="49"/>
      <c r="PSH34" s="49"/>
      <c r="PSI34" s="49"/>
      <c r="PSJ34" s="49"/>
      <c r="PSK34" s="49"/>
      <c r="PSL34" s="49"/>
      <c r="PSM34" s="49"/>
      <c r="PSN34" s="49"/>
      <c r="PSO34" s="49"/>
      <c r="PSP34" s="49"/>
      <c r="PSQ34" s="49"/>
      <c r="PSR34" s="49"/>
      <c r="PSS34" s="49"/>
      <c r="PST34" s="49"/>
      <c r="PSU34" s="49"/>
      <c r="PSV34" s="49"/>
      <c r="PSW34" s="49"/>
      <c r="PSX34" s="49"/>
      <c r="PSY34" s="49"/>
      <c r="PSZ34" s="49"/>
      <c r="PTA34" s="49"/>
      <c r="PTB34" s="49"/>
      <c r="PTC34" s="49"/>
      <c r="PTD34" s="49"/>
      <c r="PTE34" s="49"/>
      <c r="PTF34" s="49"/>
      <c r="PTG34" s="49"/>
      <c r="PTH34" s="49"/>
      <c r="PTI34" s="49"/>
      <c r="PTJ34" s="49"/>
      <c r="PTK34" s="49"/>
      <c r="PTL34" s="49"/>
      <c r="PTM34" s="49"/>
      <c r="PTN34" s="49"/>
      <c r="PTO34" s="49"/>
      <c r="PTP34" s="49"/>
      <c r="PTQ34" s="49"/>
      <c r="PTR34" s="49"/>
      <c r="PTS34" s="49"/>
      <c r="PTT34" s="49"/>
      <c r="PTU34" s="49"/>
      <c r="PTV34" s="49"/>
      <c r="PTW34" s="49"/>
      <c r="PTX34" s="49"/>
      <c r="PTY34" s="49"/>
      <c r="PTZ34" s="49"/>
      <c r="PUA34" s="49"/>
      <c r="PUB34" s="49"/>
      <c r="PUC34" s="49"/>
      <c r="PUD34" s="49"/>
      <c r="PUE34" s="49"/>
      <c r="PUF34" s="49"/>
      <c r="PUG34" s="49"/>
      <c r="PUH34" s="49"/>
      <c r="PUI34" s="49"/>
      <c r="PUJ34" s="49"/>
      <c r="PUK34" s="49"/>
      <c r="PUL34" s="49"/>
      <c r="PUM34" s="49"/>
      <c r="PUN34" s="49"/>
      <c r="PUO34" s="49"/>
      <c r="PUP34" s="49"/>
      <c r="PUQ34" s="49"/>
      <c r="PUR34" s="49"/>
      <c r="PUS34" s="49"/>
      <c r="PUT34" s="49"/>
      <c r="PUU34" s="49"/>
      <c r="PUV34" s="49"/>
      <c r="PUW34" s="49"/>
      <c r="PUX34" s="49"/>
      <c r="PUY34" s="49"/>
      <c r="PUZ34" s="49"/>
      <c r="PVA34" s="49"/>
      <c r="PVB34" s="49"/>
      <c r="PVC34" s="49"/>
      <c r="PVD34" s="49"/>
      <c r="PVE34" s="49"/>
      <c r="PVF34" s="49"/>
      <c r="PVG34" s="49"/>
      <c r="PVH34" s="49"/>
      <c r="PVI34" s="49"/>
      <c r="PVJ34" s="49"/>
      <c r="PVK34" s="49"/>
      <c r="PVL34" s="49"/>
      <c r="PVM34" s="49"/>
      <c r="PVN34" s="49"/>
      <c r="PVO34" s="49"/>
      <c r="PVP34" s="49"/>
      <c r="PVQ34" s="49"/>
      <c r="PVR34" s="49"/>
      <c r="PVS34" s="49"/>
      <c r="PVT34" s="49"/>
      <c r="PVU34" s="49"/>
      <c r="PVV34" s="49"/>
      <c r="PVW34" s="49"/>
      <c r="PVX34" s="49"/>
      <c r="PVY34" s="49"/>
      <c r="PVZ34" s="49"/>
      <c r="PWA34" s="49"/>
      <c r="PWB34" s="49"/>
      <c r="PWC34" s="49"/>
      <c r="PWD34" s="49"/>
      <c r="PWE34" s="49"/>
      <c r="PWF34" s="49"/>
      <c r="PWG34" s="49"/>
      <c r="PWH34" s="49"/>
      <c r="PWI34" s="49"/>
      <c r="PWJ34" s="49"/>
      <c r="PWK34" s="49"/>
      <c r="PWL34" s="49"/>
      <c r="PWM34" s="49"/>
      <c r="PWN34" s="49"/>
      <c r="PWO34" s="49"/>
      <c r="PWP34" s="49"/>
      <c r="PWQ34" s="49"/>
      <c r="PWR34" s="49"/>
      <c r="PWS34" s="49"/>
      <c r="PWT34" s="49"/>
      <c r="PWU34" s="49"/>
      <c r="PWV34" s="49"/>
      <c r="PWW34" s="49"/>
      <c r="PWX34" s="49"/>
      <c r="PWY34" s="49"/>
      <c r="PWZ34" s="49"/>
      <c r="PXA34" s="49"/>
      <c r="PXB34" s="49"/>
      <c r="PXC34" s="49"/>
      <c r="PXD34" s="49"/>
      <c r="PXE34" s="49"/>
      <c r="PXF34" s="49"/>
      <c r="PXG34" s="49"/>
      <c r="PXH34" s="49"/>
      <c r="PXI34" s="49"/>
      <c r="PXJ34" s="49"/>
      <c r="PXK34" s="49"/>
      <c r="PXL34" s="49"/>
      <c r="PXM34" s="49"/>
      <c r="PXN34" s="49"/>
      <c r="PXO34" s="49"/>
      <c r="PXP34" s="49"/>
      <c r="PXQ34" s="49"/>
      <c r="PXR34" s="49"/>
      <c r="PXS34" s="49"/>
      <c r="PXT34" s="49"/>
      <c r="PXU34" s="49"/>
      <c r="PXV34" s="49"/>
      <c r="PXW34" s="49"/>
      <c r="PXX34" s="49"/>
      <c r="PXY34" s="49"/>
      <c r="PXZ34" s="49"/>
      <c r="PYA34" s="49"/>
      <c r="PYB34" s="49"/>
      <c r="PYC34" s="49"/>
      <c r="PYD34" s="49"/>
      <c r="PYE34" s="49"/>
      <c r="PYF34" s="49"/>
      <c r="PYG34" s="49"/>
      <c r="PYH34" s="49"/>
      <c r="PYI34" s="49"/>
      <c r="PYJ34" s="49"/>
      <c r="PYK34" s="49"/>
      <c r="PYL34" s="49"/>
      <c r="PYM34" s="49"/>
      <c r="PYN34" s="49"/>
      <c r="PYO34" s="49"/>
      <c r="PYP34" s="49"/>
      <c r="PYQ34" s="49"/>
      <c r="PYR34" s="49"/>
      <c r="PYS34" s="49"/>
      <c r="PYT34" s="49"/>
      <c r="PYU34" s="49"/>
      <c r="PYV34" s="49"/>
      <c r="PYW34" s="49"/>
      <c r="PYX34" s="49"/>
      <c r="PYY34" s="49"/>
      <c r="PYZ34" s="49"/>
      <c r="PZA34" s="49"/>
      <c r="PZB34" s="49"/>
      <c r="PZC34" s="49"/>
      <c r="PZD34" s="49"/>
      <c r="PZE34" s="49"/>
      <c r="PZF34" s="49"/>
      <c r="PZG34" s="49"/>
      <c r="PZH34" s="49"/>
      <c r="PZI34" s="49"/>
      <c r="PZJ34" s="49"/>
      <c r="PZK34" s="49"/>
      <c r="PZL34" s="49"/>
      <c r="PZM34" s="49"/>
      <c r="PZN34" s="49"/>
      <c r="PZO34" s="49"/>
      <c r="PZP34" s="49"/>
      <c r="PZQ34" s="49"/>
      <c r="PZR34" s="49"/>
      <c r="PZS34" s="49"/>
      <c r="PZT34" s="49"/>
      <c r="PZU34" s="49"/>
      <c r="PZV34" s="49"/>
      <c r="PZW34" s="49"/>
      <c r="PZX34" s="49"/>
      <c r="PZY34" s="49"/>
      <c r="PZZ34" s="49"/>
      <c r="QAA34" s="49"/>
      <c r="QAB34" s="49"/>
      <c r="QAC34" s="49"/>
      <c r="QAD34" s="49"/>
      <c r="QAE34" s="49"/>
      <c r="QAF34" s="49"/>
      <c r="QAG34" s="49"/>
      <c r="QAH34" s="49"/>
      <c r="QAI34" s="49"/>
      <c r="QAJ34" s="49"/>
      <c r="QAK34" s="49"/>
      <c r="QAL34" s="49"/>
      <c r="QAM34" s="49"/>
      <c r="QAN34" s="49"/>
      <c r="QAO34" s="49"/>
      <c r="QAP34" s="49"/>
      <c r="QAQ34" s="49"/>
      <c r="QAR34" s="49"/>
      <c r="QAS34" s="49"/>
      <c r="QAT34" s="49"/>
      <c r="QAU34" s="49"/>
      <c r="QAV34" s="49"/>
      <c r="QAW34" s="49"/>
      <c r="QAX34" s="49"/>
      <c r="QAY34" s="49"/>
      <c r="QAZ34" s="49"/>
      <c r="QBA34" s="49"/>
      <c r="QBB34" s="49"/>
      <c r="QBC34" s="49"/>
      <c r="QBD34" s="49"/>
      <c r="QBE34" s="49"/>
      <c r="QBF34" s="49"/>
      <c r="QBG34" s="49"/>
      <c r="QBH34" s="49"/>
      <c r="QBI34" s="49"/>
      <c r="QBJ34" s="49"/>
      <c r="QBK34" s="49"/>
      <c r="QBL34" s="49"/>
      <c r="QBM34" s="49"/>
      <c r="QBN34" s="49"/>
      <c r="QBO34" s="49"/>
      <c r="QBP34" s="49"/>
      <c r="QBQ34" s="49"/>
      <c r="QBR34" s="49"/>
      <c r="QBS34" s="49"/>
      <c r="QBT34" s="49"/>
      <c r="QBU34" s="49"/>
      <c r="QBV34" s="49"/>
      <c r="QBW34" s="49"/>
      <c r="QBX34" s="49"/>
      <c r="QBY34" s="49"/>
      <c r="QBZ34" s="49"/>
      <c r="QCA34" s="49"/>
      <c r="QCB34" s="49"/>
      <c r="QCC34" s="49"/>
      <c r="QCD34" s="49"/>
      <c r="QCE34" s="49"/>
      <c r="QCF34" s="49"/>
      <c r="QCG34" s="49"/>
      <c r="QCH34" s="49"/>
      <c r="QCI34" s="49"/>
      <c r="QCJ34" s="49"/>
      <c r="QCK34" s="49"/>
      <c r="QCL34" s="49"/>
      <c r="QCM34" s="49"/>
      <c r="QCN34" s="49"/>
      <c r="QCO34" s="49"/>
      <c r="QCP34" s="49"/>
      <c r="QCQ34" s="49"/>
      <c r="QCR34" s="49"/>
      <c r="QCS34" s="49"/>
      <c r="QCT34" s="49"/>
      <c r="QCU34" s="49"/>
      <c r="QCV34" s="49"/>
      <c r="QCW34" s="49"/>
      <c r="QCX34" s="49"/>
      <c r="QCY34" s="49"/>
      <c r="QCZ34" s="49"/>
      <c r="QDA34" s="49"/>
      <c r="QDB34" s="49"/>
      <c r="QDC34" s="49"/>
      <c r="QDD34" s="49"/>
      <c r="QDE34" s="49"/>
      <c r="QDF34" s="49"/>
      <c r="QDG34" s="49"/>
      <c r="QDH34" s="49"/>
      <c r="QDI34" s="49"/>
      <c r="QDJ34" s="49"/>
      <c r="QDK34" s="49"/>
      <c r="QDL34" s="49"/>
      <c r="QDM34" s="49"/>
      <c r="QDN34" s="49"/>
      <c r="QDO34" s="49"/>
      <c r="QDP34" s="49"/>
      <c r="QDQ34" s="49"/>
      <c r="QDR34" s="49"/>
      <c r="QDS34" s="49"/>
      <c r="QDT34" s="49"/>
      <c r="QDU34" s="49"/>
      <c r="QDV34" s="49"/>
      <c r="QDW34" s="49"/>
      <c r="QDX34" s="49"/>
      <c r="QDY34" s="49"/>
      <c r="QDZ34" s="49"/>
      <c r="QEA34" s="49"/>
      <c r="QEB34" s="49"/>
      <c r="QEC34" s="49"/>
      <c r="QED34" s="49"/>
      <c r="QEE34" s="49"/>
      <c r="QEF34" s="49"/>
      <c r="QEG34" s="49"/>
      <c r="QEH34" s="49"/>
      <c r="QEI34" s="49"/>
      <c r="QEJ34" s="49"/>
      <c r="QEK34" s="49"/>
      <c r="QEL34" s="49"/>
      <c r="QEM34" s="49"/>
      <c r="QEN34" s="49"/>
      <c r="QEO34" s="49"/>
      <c r="QEP34" s="49"/>
      <c r="QEQ34" s="49"/>
      <c r="QER34" s="49"/>
      <c r="QES34" s="49"/>
      <c r="QET34" s="49"/>
      <c r="QEU34" s="49"/>
      <c r="QEV34" s="49"/>
      <c r="QEW34" s="49"/>
      <c r="QEX34" s="49"/>
      <c r="QEY34" s="49"/>
      <c r="QEZ34" s="49"/>
      <c r="QFA34" s="49"/>
      <c r="QFB34" s="49"/>
      <c r="QFC34" s="49"/>
      <c r="QFD34" s="49"/>
      <c r="QFE34" s="49"/>
      <c r="QFF34" s="49"/>
      <c r="QFG34" s="49"/>
      <c r="QFH34" s="49"/>
      <c r="QFI34" s="49"/>
      <c r="QFJ34" s="49"/>
      <c r="QFK34" s="49"/>
      <c r="QFL34" s="49"/>
      <c r="QFM34" s="49"/>
      <c r="QFN34" s="49"/>
      <c r="QFO34" s="49"/>
      <c r="QFP34" s="49"/>
      <c r="QFQ34" s="49"/>
      <c r="QFR34" s="49"/>
      <c r="QFS34" s="49"/>
      <c r="QFT34" s="49"/>
      <c r="QFU34" s="49"/>
      <c r="QFV34" s="49"/>
      <c r="QFW34" s="49"/>
      <c r="QFX34" s="49"/>
      <c r="QFY34" s="49"/>
      <c r="QFZ34" s="49"/>
      <c r="QGA34" s="49"/>
      <c r="QGB34" s="49"/>
      <c r="QGC34" s="49"/>
      <c r="QGD34" s="49"/>
      <c r="QGE34" s="49"/>
      <c r="QGF34" s="49"/>
      <c r="QGG34" s="49"/>
      <c r="QGH34" s="49"/>
      <c r="QGI34" s="49"/>
      <c r="QGJ34" s="49"/>
      <c r="QGK34" s="49"/>
      <c r="QGL34" s="49"/>
      <c r="QGM34" s="49"/>
      <c r="QGN34" s="49"/>
      <c r="QGO34" s="49"/>
      <c r="QGP34" s="49"/>
      <c r="QGQ34" s="49"/>
      <c r="QGR34" s="49"/>
      <c r="QGS34" s="49"/>
      <c r="QGT34" s="49"/>
      <c r="QGU34" s="49"/>
      <c r="QGV34" s="49"/>
      <c r="QGW34" s="49"/>
      <c r="QGX34" s="49"/>
      <c r="QGY34" s="49"/>
      <c r="QGZ34" s="49"/>
      <c r="QHA34" s="49"/>
      <c r="QHB34" s="49"/>
      <c r="QHC34" s="49"/>
      <c r="QHD34" s="49"/>
      <c r="QHE34" s="49"/>
      <c r="QHF34" s="49"/>
      <c r="QHG34" s="49"/>
      <c r="QHH34" s="49"/>
      <c r="QHI34" s="49"/>
      <c r="QHJ34" s="49"/>
      <c r="QHK34" s="49"/>
      <c r="QHL34" s="49"/>
      <c r="QHM34" s="49"/>
      <c r="QHN34" s="49"/>
      <c r="QHO34" s="49"/>
      <c r="QHP34" s="49"/>
      <c r="QHQ34" s="49"/>
      <c r="QHR34" s="49"/>
      <c r="QHS34" s="49"/>
      <c r="QHT34" s="49"/>
      <c r="QHU34" s="49"/>
      <c r="QHV34" s="49"/>
      <c r="QHW34" s="49"/>
      <c r="QHX34" s="49"/>
      <c r="QHY34" s="49"/>
      <c r="QHZ34" s="49"/>
      <c r="QIA34" s="49"/>
      <c r="QIB34" s="49"/>
      <c r="QIC34" s="49"/>
      <c r="QID34" s="49"/>
      <c r="QIE34" s="49"/>
      <c r="QIF34" s="49"/>
      <c r="QIG34" s="49"/>
      <c r="QIH34" s="49"/>
      <c r="QII34" s="49"/>
      <c r="QIJ34" s="49"/>
      <c r="QIK34" s="49"/>
      <c r="QIL34" s="49"/>
      <c r="QIM34" s="49"/>
      <c r="QIN34" s="49"/>
      <c r="QIO34" s="49"/>
      <c r="QIP34" s="49"/>
      <c r="QIQ34" s="49"/>
      <c r="QIR34" s="49"/>
      <c r="QIS34" s="49"/>
      <c r="QIT34" s="49"/>
      <c r="QIU34" s="49"/>
      <c r="QIV34" s="49"/>
      <c r="QIW34" s="49"/>
      <c r="QIX34" s="49"/>
      <c r="QIY34" s="49"/>
      <c r="QIZ34" s="49"/>
      <c r="QJA34" s="49"/>
      <c r="QJB34" s="49"/>
      <c r="QJC34" s="49"/>
      <c r="QJD34" s="49"/>
      <c r="QJE34" s="49"/>
      <c r="QJF34" s="49"/>
      <c r="QJG34" s="49"/>
      <c r="QJH34" s="49"/>
      <c r="QJI34" s="49"/>
      <c r="QJJ34" s="49"/>
      <c r="QJK34" s="49"/>
      <c r="QJL34" s="49"/>
      <c r="QJM34" s="49"/>
      <c r="QJN34" s="49"/>
      <c r="QJO34" s="49"/>
      <c r="QJP34" s="49"/>
      <c r="QJQ34" s="49"/>
      <c r="QJR34" s="49"/>
      <c r="QJS34" s="49"/>
      <c r="QJT34" s="49"/>
      <c r="QJU34" s="49"/>
      <c r="QJV34" s="49"/>
      <c r="QJW34" s="49"/>
      <c r="QJX34" s="49"/>
      <c r="QJY34" s="49"/>
      <c r="QJZ34" s="49"/>
      <c r="QKA34" s="49"/>
      <c r="QKB34" s="49"/>
      <c r="QKC34" s="49"/>
      <c r="QKD34" s="49"/>
      <c r="QKE34" s="49"/>
      <c r="QKF34" s="49"/>
      <c r="QKG34" s="49"/>
      <c r="QKH34" s="49"/>
      <c r="QKI34" s="49"/>
      <c r="QKJ34" s="49"/>
      <c r="QKK34" s="49"/>
      <c r="QKL34" s="49"/>
      <c r="QKM34" s="49"/>
      <c r="QKN34" s="49"/>
      <c r="QKO34" s="49"/>
      <c r="QKP34" s="49"/>
      <c r="QKQ34" s="49"/>
      <c r="QKR34" s="49"/>
      <c r="QKS34" s="49"/>
      <c r="QKT34" s="49"/>
      <c r="QKU34" s="49"/>
      <c r="QKV34" s="49"/>
      <c r="QKW34" s="49"/>
      <c r="QKX34" s="49"/>
      <c r="QKY34" s="49"/>
      <c r="QKZ34" s="49"/>
      <c r="QLA34" s="49"/>
      <c r="QLB34" s="49"/>
      <c r="QLC34" s="49"/>
      <c r="QLD34" s="49"/>
      <c r="QLE34" s="49"/>
      <c r="QLF34" s="49"/>
      <c r="QLG34" s="49"/>
      <c r="QLH34" s="49"/>
      <c r="QLI34" s="49"/>
      <c r="QLJ34" s="49"/>
      <c r="QLK34" s="49"/>
      <c r="QLL34" s="49"/>
      <c r="QLM34" s="49"/>
      <c r="QLN34" s="49"/>
      <c r="QLO34" s="49"/>
      <c r="QLP34" s="49"/>
      <c r="QLQ34" s="49"/>
      <c r="QLR34" s="49"/>
      <c r="QLS34" s="49"/>
      <c r="QLT34" s="49"/>
      <c r="QLU34" s="49"/>
      <c r="QLV34" s="49"/>
      <c r="QLW34" s="49"/>
      <c r="QLX34" s="49"/>
      <c r="QLY34" s="49"/>
      <c r="QLZ34" s="49"/>
      <c r="QMA34" s="49"/>
      <c r="QMB34" s="49"/>
      <c r="QMC34" s="49"/>
      <c r="QMD34" s="49"/>
      <c r="QME34" s="49"/>
      <c r="QMF34" s="49"/>
      <c r="QMG34" s="49"/>
      <c r="QMH34" s="49"/>
      <c r="QMI34" s="49"/>
      <c r="QMJ34" s="49"/>
      <c r="QMK34" s="49"/>
      <c r="QML34" s="49"/>
      <c r="QMM34" s="49"/>
      <c r="QMN34" s="49"/>
      <c r="QMO34" s="49"/>
      <c r="QMP34" s="49"/>
      <c r="QMQ34" s="49"/>
      <c r="QMR34" s="49"/>
      <c r="QMS34" s="49"/>
      <c r="QMT34" s="49"/>
      <c r="QMU34" s="49"/>
      <c r="QMV34" s="49"/>
      <c r="QMW34" s="49"/>
      <c r="QMX34" s="49"/>
      <c r="QMY34" s="49"/>
      <c r="QMZ34" s="49"/>
      <c r="QNA34" s="49"/>
      <c r="QNB34" s="49"/>
      <c r="QNC34" s="49"/>
      <c r="QND34" s="49"/>
      <c r="QNE34" s="49"/>
      <c r="QNF34" s="49"/>
      <c r="QNG34" s="49"/>
      <c r="QNH34" s="49"/>
      <c r="QNI34" s="49"/>
      <c r="QNJ34" s="49"/>
      <c r="QNK34" s="49"/>
      <c r="QNL34" s="49"/>
      <c r="QNM34" s="49"/>
      <c r="QNN34" s="49"/>
      <c r="QNO34" s="49"/>
      <c r="QNP34" s="49"/>
      <c r="QNQ34" s="49"/>
      <c r="QNR34" s="49"/>
      <c r="QNS34" s="49"/>
      <c r="QNT34" s="49"/>
      <c r="QNU34" s="49"/>
      <c r="QNV34" s="49"/>
      <c r="QNW34" s="49"/>
      <c r="QNX34" s="49"/>
      <c r="QNY34" s="49"/>
      <c r="QNZ34" s="49"/>
      <c r="QOA34" s="49"/>
      <c r="QOB34" s="49"/>
      <c r="QOC34" s="49"/>
      <c r="QOD34" s="49"/>
      <c r="QOE34" s="49"/>
      <c r="QOF34" s="49"/>
      <c r="QOG34" s="49"/>
      <c r="QOH34" s="49"/>
      <c r="QOI34" s="49"/>
      <c r="QOJ34" s="49"/>
      <c r="QOK34" s="49"/>
      <c r="QOL34" s="49"/>
      <c r="QOM34" s="49"/>
      <c r="QON34" s="49"/>
      <c r="QOO34" s="49"/>
      <c r="QOP34" s="49"/>
      <c r="QOQ34" s="49"/>
      <c r="QOR34" s="49"/>
      <c r="QOS34" s="49"/>
      <c r="QOT34" s="49"/>
      <c r="QOU34" s="49"/>
      <c r="QOV34" s="49"/>
      <c r="QOW34" s="49"/>
      <c r="QOX34" s="49"/>
      <c r="QOY34" s="49"/>
      <c r="QOZ34" s="49"/>
      <c r="QPA34" s="49"/>
      <c r="QPB34" s="49"/>
      <c r="QPC34" s="49"/>
      <c r="QPD34" s="49"/>
      <c r="QPE34" s="49"/>
      <c r="QPF34" s="49"/>
      <c r="QPG34" s="49"/>
      <c r="QPH34" s="49"/>
      <c r="QPI34" s="49"/>
      <c r="QPJ34" s="49"/>
      <c r="QPK34" s="49"/>
      <c r="QPL34" s="49"/>
      <c r="QPM34" s="49"/>
      <c r="QPN34" s="49"/>
      <c r="QPO34" s="49"/>
      <c r="QPP34" s="49"/>
      <c r="QPQ34" s="49"/>
      <c r="QPR34" s="49"/>
      <c r="QPS34" s="49"/>
      <c r="QPT34" s="49"/>
      <c r="QPU34" s="49"/>
      <c r="QPV34" s="49"/>
      <c r="QPW34" s="49"/>
      <c r="QPX34" s="49"/>
      <c r="QPY34" s="49"/>
      <c r="QPZ34" s="49"/>
      <c r="QQA34" s="49"/>
      <c r="QQB34" s="49"/>
      <c r="QQC34" s="49"/>
      <c r="QQD34" s="49"/>
      <c r="QQE34" s="49"/>
      <c r="QQF34" s="49"/>
      <c r="QQG34" s="49"/>
      <c r="QQH34" s="49"/>
      <c r="QQI34" s="49"/>
      <c r="QQJ34" s="49"/>
      <c r="QQK34" s="49"/>
      <c r="QQL34" s="49"/>
      <c r="QQM34" s="49"/>
      <c r="QQN34" s="49"/>
      <c r="QQO34" s="49"/>
      <c r="QQP34" s="49"/>
      <c r="QQQ34" s="49"/>
      <c r="QQR34" s="49"/>
      <c r="QQS34" s="49"/>
      <c r="QQT34" s="49"/>
      <c r="QQU34" s="49"/>
      <c r="QQV34" s="49"/>
      <c r="QQW34" s="49"/>
      <c r="QQX34" s="49"/>
      <c r="QQY34" s="49"/>
      <c r="QQZ34" s="49"/>
      <c r="QRA34" s="49"/>
      <c r="QRB34" s="49"/>
      <c r="QRC34" s="49"/>
      <c r="QRD34" s="49"/>
      <c r="QRE34" s="49"/>
      <c r="QRF34" s="49"/>
      <c r="QRG34" s="49"/>
      <c r="QRH34" s="49"/>
      <c r="QRI34" s="49"/>
      <c r="QRJ34" s="49"/>
      <c r="QRK34" s="49"/>
      <c r="QRL34" s="49"/>
      <c r="QRM34" s="49"/>
      <c r="QRN34" s="49"/>
      <c r="QRO34" s="49"/>
      <c r="QRP34" s="49"/>
      <c r="QRQ34" s="49"/>
      <c r="QRR34" s="49"/>
      <c r="QRS34" s="49"/>
      <c r="QRT34" s="49"/>
      <c r="QRU34" s="49"/>
      <c r="QRV34" s="49"/>
      <c r="QRW34" s="49"/>
      <c r="QRX34" s="49"/>
      <c r="QRY34" s="49"/>
      <c r="QRZ34" s="49"/>
      <c r="QSA34" s="49"/>
      <c r="QSB34" s="49"/>
      <c r="QSC34" s="49"/>
      <c r="QSD34" s="49"/>
      <c r="QSE34" s="49"/>
      <c r="QSF34" s="49"/>
      <c r="QSG34" s="49"/>
      <c r="QSH34" s="49"/>
      <c r="QSI34" s="49"/>
      <c r="QSJ34" s="49"/>
      <c r="QSK34" s="49"/>
      <c r="QSL34" s="49"/>
      <c r="QSM34" s="49"/>
      <c r="QSN34" s="49"/>
      <c r="QSO34" s="49"/>
      <c r="QSP34" s="49"/>
      <c r="QSQ34" s="49"/>
      <c r="QSR34" s="49"/>
      <c r="QSS34" s="49"/>
      <c r="QST34" s="49"/>
      <c r="QSU34" s="49"/>
      <c r="QSV34" s="49"/>
      <c r="QSW34" s="49"/>
      <c r="QSX34" s="49"/>
      <c r="QSY34" s="49"/>
      <c r="QSZ34" s="49"/>
      <c r="QTA34" s="49"/>
      <c r="QTB34" s="49"/>
      <c r="QTC34" s="49"/>
      <c r="QTD34" s="49"/>
      <c r="QTE34" s="49"/>
      <c r="QTF34" s="49"/>
      <c r="QTG34" s="49"/>
      <c r="QTH34" s="49"/>
      <c r="QTI34" s="49"/>
      <c r="QTJ34" s="49"/>
      <c r="QTK34" s="49"/>
      <c r="QTL34" s="49"/>
      <c r="QTM34" s="49"/>
      <c r="QTN34" s="49"/>
      <c r="QTO34" s="49"/>
      <c r="QTP34" s="49"/>
      <c r="QTQ34" s="49"/>
      <c r="QTR34" s="49"/>
      <c r="QTS34" s="49"/>
      <c r="QTT34" s="49"/>
      <c r="QTU34" s="49"/>
      <c r="QTV34" s="49"/>
      <c r="QTW34" s="49"/>
      <c r="QTX34" s="49"/>
      <c r="QTY34" s="49"/>
      <c r="QTZ34" s="49"/>
      <c r="QUA34" s="49"/>
      <c r="QUB34" s="49"/>
      <c r="QUC34" s="49"/>
      <c r="QUD34" s="49"/>
      <c r="QUE34" s="49"/>
      <c r="QUF34" s="49"/>
      <c r="QUG34" s="49"/>
      <c r="QUH34" s="49"/>
      <c r="QUI34" s="49"/>
      <c r="QUJ34" s="49"/>
      <c r="QUK34" s="49"/>
      <c r="QUL34" s="49"/>
      <c r="QUM34" s="49"/>
      <c r="QUN34" s="49"/>
      <c r="QUO34" s="49"/>
      <c r="QUP34" s="49"/>
      <c r="QUQ34" s="49"/>
      <c r="QUR34" s="49"/>
      <c r="QUS34" s="49"/>
      <c r="QUT34" s="49"/>
      <c r="QUU34" s="49"/>
      <c r="QUV34" s="49"/>
      <c r="QUW34" s="49"/>
      <c r="QUX34" s="49"/>
      <c r="QUY34" s="49"/>
      <c r="QUZ34" s="49"/>
      <c r="QVA34" s="49"/>
      <c r="QVB34" s="49"/>
      <c r="QVC34" s="49"/>
      <c r="QVD34" s="49"/>
      <c r="QVE34" s="49"/>
      <c r="QVF34" s="49"/>
      <c r="QVG34" s="49"/>
      <c r="QVH34" s="49"/>
      <c r="QVI34" s="49"/>
      <c r="QVJ34" s="49"/>
      <c r="QVK34" s="49"/>
      <c r="QVL34" s="49"/>
      <c r="QVM34" s="49"/>
      <c r="QVN34" s="49"/>
      <c r="QVO34" s="49"/>
      <c r="QVP34" s="49"/>
      <c r="QVQ34" s="49"/>
      <c r="QVR34" s="49"/>
      <c r="QVS34" s="49"/>
      <c r="QVT34" s="49"/>
      <c r="QVU34" s="49"/>
      <c r="QVV34" s="49"/>
      <c r="QVW34" s="49"/>
      <c r="QVX34" s="49"/>
      <c r="QVY34" s="49"/>
      <c r="QVZ34" s="49"/>
      <c r="QWA34" s="49"/>
      <c r="QWB34" s="49"/>
      <c r="QWC34" s="49"/>
      <c r="QWD34" s="49"/>
      <c r="QWE34" s="49"/>
      <c r="QWF34" s="49"/>
      <c r="QWG34" s="49"/>
      <c r="QWH34" s="49"/>
      <c r="QWI34" s="49"/>
      <c r="QWJ34" s="49"/>
      <c r="QWK34" s="49"/>
      <c r="QWL34" s="49"/>
      <c r="QWM34" s="49"/>
      <c r="QWN34" s="49"/>
      <c r="QWO34" s="49"/>
      <c r="QWP34" s="49"/>
      <c r="QWQ34" s="49"/>
      <c r="QWR34" s="49"/>
      <c r="QWS34" s="49"/>
      <c r="QWT34" s="49"/>
      <c r="QWU34" s="49"/>
      <c r="QWV34" s="49"/>
      <c r="QWW34" s="49"/>
      <c r="QWX34" s="49"/>
      <c r="QWY34" s="49"/>
      <c r="QWZ34" s="49"/>
      <c r="QXA34" s="49"/>
      <c r="QXB34" s="49"/>
      <c r="QXC34" s="49"/>
      <c r="QXD34" s="49"/>
      <c r="QXE34" s="49"/>
      <c r="QXF34" s="49"/>
      <c r="QXG34" s="49"/>
      <c r="QXH34" s="49"/>
      <c r="QXI34" s="49"/>
      <c r="QXJ34" s="49"/>
      <c r="QXK34" s="49"/>
      <c r="QXL34" s="49"/>
      <c r="QXM34" s="49"/>
      <c r="QXN34" s="49"/>
      <c r="QXO34" s="49"/>
      <c r="QXP34" s="49"/>
      <c r="QXQ34" s="49"/>
      <c r="QXR34" s="49"/>
      <c r="QXS34" s="49"/>
      <c r="QXT34" s="49"/>
      <c r="QXU34" s="49"/>
      <c r="QXV34" s="49"/>
      <c r="QXW34" s="49"/>
      <c r="QXX34" s="49"/>
      <c r="QXY34" s="49"/>
      <c r="QXZ34" s="49"/>
      <c r="QYA34" s="49"/>
      <c r="QYB34" s="49"/>
      <c r="QYC34" s="49"/>
      <c r="QYD34" s="49"/>
      <c r="QYE34" s="49"/>
      <c r="QYF34" s="49"/>
      <c r="QYG34" s="49"/>
      <c r="QYH34" s="49"/>
      <c r="QYI34" s="49"/>
      <c r="QYJ34" s="49"/>
      <c r="QYK34" s="49"/>
      <c r="QYL34" s="49"/>
      <c r="QYM34" s="49"/>
      <c r="QYN34" s="49"/>
      <c r="QYO34" s="49"/>
      <c r="QYP34" s="49"/>
      <c r="QYQ34" s="49"/>
      <c r="QYR34" s="49"/>
      <c r="QYS34" s="49"/>
      <c r="QYT34" s="49"/>
      <c r="QYU34" s="49"/>
      <c r="QYV34" s="49"/>
      <c r="QYW34" s="49"/>
      <c r="QYX34" s="49"/>
      <c r="QYY34" s="49"/>
      <c r="QYZ34" s="49"/>
      <c r="QZA34" s="49"/>
      <c r="QZB34" s="49"/>
      <c r="QZC34" s="49"/>
      <c r="QZD34" s="49"/>
      <c r="QZE34" s="49"/>
      <c r="QZF34" s="49"/>
      <c r="QZG34" s="49"/>
      <c r="QZH34" s="49"/>
      <c r="QZI34" s="49"/>
      <c r="QZJ34" s="49"/>
      <c r="QZK34" s="49"/>
      <c r="QZL34" s="49"/>
      <c r="QZM34" s="49"/>
      <c r="QZN34" s="49"/>
      <c r="QZO34" s="49"/>
      <c r="QZP34" s="49"/>
      <c r="QZQ34" s="49"/>
      <c r="QZR34" s="49"/>
      <c r="QZS34" s="49"/>
      <c r="QZT34" s="49"/>
      <c r="QZU34" s="49"/>
      <c r="QZV34" s="49"/>
      <c r="QZW34" s="49"/>
      <c r="QZX34" s="49"/>
      <c r="QZY34" s="49"/>
      <c r="QZZ34" s="49"/>
      <c r="RAA34" s="49"/>
      <c r="RAB34" s="49"/>
      <c r="RAC34" s="49"/>
      <c r="RAD34" s="49"/>
      <c r="RAE34" s="49"/>
      <c r="RAF34" s="49"/>
      <c r="RAG34" s="49"/>
      <c r="RAH34" s="49"/>
      <c r="RAI34" s="49"/>
      <c r="RAJ34" s="49"/>
      <c r="RAK34" s="49"/>
      <c r="RAL34" s="49"/>
      <c r="RAM34" s="49"/>
      <c r="RAN34" s="49"/>
      <c r="RAO34" s="49"/>
      <c r="RAP34" s="49"/>
      <c r="RAQ34" s="49"/>
      <c r="RAR34" s="49"/>
      <c r="RAS34" s="49"/>
      <c r="RAT34" s="49"/>
      <c r="RAU34" s="49"/>
      <c r="RAV34" s="49"/>
      <c r="RAW34" s="49"/>
      <c r="RAX34" s="49"/>
      <c r="RAY34" s="49"/>
      <c r="RAZ34" s="49"/>
      <c r="RBA34" s="49"/>
      <c r="RBB34" s="49"/>
      <c r="RBC34" s="49"/>
      <c r="RBD34" s="49"/>
      <c r="RBE34" s="49"/>
      <c r="RBF34" s="49"/>
      <c r="RBG34" s="49"/>
      <c r="RBH34" s="49"/>
      <c r="RBI34" s="49"/>
      <c r="RBJ34" s="49"/>
      <c r="RBK34" s="49"/>
      <c r="RBL34" s="49"/>
      <c r="RBM34" s="49"/>
      <c r="RBN34" s="49"/>
      <c r="RBO34" s="49"/>
      <c r="RBP34" s="49"/>
      <c r="RBQ34" s="49"/>
      <c r="RBR34" s="49"/>
      <c r="RBS34" s="49"/>
      <c r="RBT34" s="49"/>
      <c r="RBU34" s="49"/>
      <c r="RBV34" s="49"/>
      <c r="RBW34" s="49"/>
      <c r="RBX34" s="49"/>
      <c r="RBY34" s="49"/>
      <c r="RBZ34" s="49"/>
      <c r="RCA34" s="49"/>
      <c r="RCB34" s="49"/>
      <c r="RCC34" s="49"/>
      <c r="RCD34" s="49"/>
      <c r="RCE34" s="49"/>
      <c r="RCF34" s="49"/>
      <c r="RCG34" s="49"/>
      <c r="RCH34" s="49"/>
      <c r="RCI34" s="49"/>
      <c r="RCJ34" s="49"/>
      <c r="RCK34" s="49"/>
      <c r="RCL34" s="49"/>
      <c r="RCM34" s="49"/>
      <c r="RCN34" s="49"/>
      <c r="RCO34" s="49"/>
      <c r="RCP34" s="49"/>
      <c r="RCQ34" s="49"/>
      <c r="RCR34" s="49"/>
      <c r="RCS34" s="49"/>
      <c r="RCT34" s="49"/>
      <c r="RCU34" s="49"/>
      <c r="RCV34" s="49"/>
      <c r="RCW34" s="49"/>
      <c r="RCX34" s="49"/>
      <c r="RCY34" s="49"/>
      <c r="RCZ34" s="49"/>
      <c r="RDA34" s="49"/>
      <c r="RDB34" s="49"/>
      <c r="RDC34" s="49"/>
      <c r="RDD34" s="49"/>
      <c r="RDE34" s="49"/>
      <c r="RDF34" s="49"/>
      <c r="RDG34" s="49"/>
      <c r="RDH34" s="49"/>
      <c r="RDI34" s="49"/>
      <c r="RDJ34" s="49"/>
      <c r="RDK34" s="49"/>
      <c r="RDL34" s="49"/>
      <c r="RDM34" s="49"/>
      <c r="RDN34" s="49"/>
      <c r="RDO34" s="49"/>
      <c r="RDP34" s="49"/>
      <c r="RDQ34" s="49"/>
      <c r="RDR34" s="49"/>
      <c r="RDS34" s="49"/>
      <c r="RDT34" s="49"/>
      <c r="RDU34" s="49"/>
      <c r="RDV34" s="49"/>
      <c r="RDW34" s="49"/>
      <c r="RDX34" s="49"/>
      <c r="RDY34" s="49"/>
      <c r="RDZ34" s="49"/>
      <c r="REA34" s="49"/>
      <c r="REB34" s="49"/>
      <c r="REC34" s="49"/>
      <c r="RED34" s="49"/>
      <c r="REE34" s="49"/>
      <c r="REF34" s="49"/>
      <c r="REG34" s="49"/>
      <c r="REH34" s="49"/>
      <c r="REI34" s="49"/>
      <c r="REJ34" s="49"/>
      <c r="REK34" s="49"/>
      <c r="REL34" s="49"/>
      <c r="REM34" s="49"/>
      <c r="REN34" s="49"/>
      <c r="REO34" s="49"/>
      <c r="REP34" s="49"/>
      <c r="REQ34" s="49"/>
      <c r="RER34" s="49"/>
      <c r="RES34" s="49"/>
      <c r="RET34" s="49"/>
      <c r="REU34" s="49"/>
      <c r="REV34" s="49"/>
      <c r="REW34" s="49"/>
      <c r="REX34" s="49"/>
      <c r="REY34" s="49"/>
      <c r="REZ34" s="49"/>
      <c r="RFA34" s="49"/>
      <c r="RFB34" s="49"/>
      <c r="RFC34" s="49"/>
      <c r="RFD34" s="49"/>
      <c r="RFE34" s="49"/>
      <c r="RFF34" s="49"/>
      <c r="RFG34" s="49"/>
      <c r="RFH34" s="49"/>
      <c r="RFI34" s="49"/>
      <c r="RFJ34" s="49"/>
      <c r="RFK34" s="49"/>
      <c r="RFL34" s="49"/>
      <c r="RFM34" s="49"/>
      <c r="RFN34" s="49"/>
      <c r="RFO34" s="49"/>
      <c r="RFP34" s="49"/>
      <c r="RFQ34" s="49"/>
      <c r="RFR34" s="49"/>
      <c r="RFS34" s="49"/>
      <c r="RFT34" s="49"/>
      <c r="RFU34" s="49"/>
      <c r="RFV34" s="49"/>
      <c r="RFW34" s="49"/>
      <c r="RFX34" s="49"/>
      <c r="RFY34" s="49"/>
      <c r="RFZ34" s="49"/>
      <c r="RGA34" s="49"/>
      <c r="RGB34" s="49"/>
      <c r="RGC34" s="49"/>
      <c r="RGD34" s="49"/>
      <c r="RGE34" s="49"/>
      <c r="RGF34" s="49"/>
      <c r="RGG34" s="49"/>
      <c r="RGH34" s="49"/>
      <c r="RGI34" s="49"/>
      <c r="RGJ34" s="49"/>
      <c r="RGK34" s="49"/>
      <c r="RGL34" s="49"/>
      <c r="RGM34" s="49"/>
      <c r="RGN34" s="49"/>
      <c r="RGO34" s="49"/>
      <c r="RGP34" s="49"/>
      <c r="RGQ34" s="49"/>
      <c r="RGR34" s="49"/>
      <c r="RGS34" s="49"/>
      <c r="RGT34" s="49"/>
      <c r="RGU34" s="49"/>
      <c r="RGV34" s="49"/>
      <c r="RGW34" s="49"/>
      <c r="RGX34" s="49"/>
      <c r="RGY34" s="49"/>
      <c r="RGZ34" s="49"/>
      <c r="RHA34" s="49"/>
      <c r="RHB34" s="49"/>
      <c r="RHC34" s="49"/>
      <c r="RHD34" s="49"/>
      <c r="RHE34" s="49"/>
      <c r="RHF34" s="49"/>
      <c r="RHG34" s="49"/>
      <c r="RHH34" s="49"/>
      <c r="RHI34" s="49"/>
      <c r="RHJ34" s="49"/>
      <c r="RHK34" s="49"/>
      <c r="RHL34" s="49"/>
      <c r="RHM34" s="49"/>
      <c r="RHN34" s="49"/>
      <c r="RHO34" s="49"/>
      <c r="RHP34" s="49"/>
      <c r="RHQ34" s="49"/>
      <c r="RHR34" s="49"/>
      <c r="RHS34" s="49"/>
      <c r="RHT34" s="49"/>
      <c r="RHU34" s="49"/>
      <c r="RHV34" s="49"/>
      <c r="RHW34" s="49"/>
      <c r="RHX34" s="49"/>
      <c r="RHY34" s="49"/>
      <c r="RHZ34" s="49"/>
      <c r="RIA34" s="49"/>
      <c r="RIB34" s="49"/>
      <c r="RIC34" s="49"/>
      <c r="RID34" s="49"/>
      <c r="RIE34" s="49"/>
      <c r="RIF34" s="49"/>
      <c r="RIG34" s="49"/>
      <c r="RIH34" s="49"/>
      <c r="RII34" s="49"/>
      <c r="RIJ34" s="49"/>
      <c r="RIK34" s="49"/>
      <c r="RIL34" s="49"/>
      <c r="RIM34" s="49"/>
      <c r="RIN34" s="49"/>
      <c r="RIO34" s="49"/>
      <c r="RIP34" s="49"/>
      <c r="RIQ34" s="49"/>
      <c r="RIR34" s="49"/>
      <c r="RIS34" s="49"/>
      <c r="RIT34" s="49"/>
      <c r="RIU34" s="49"/>
      <c r="RIV34" s="49"/>
      <c r="RIW34" s="49"/>
      <c r="RIX34" s="49"/>
      <c r="RIY34" s="49"/>
      <c r="RIZ34" s="49"/>
      <c r="RJA34" s="49"/>
      <c r="RJB34" s="49"/>
      <c r="RJC34" s="49"/>
      <c r="RJD34" s="49"/>
      <c r="RJE34" s="49"/>
      <c r="RJF34" s="49"/>
      <c r="RJG34" s="49"/>
      <c r="RJH34" s="49"/>
      <c r="RJI34" s="49"/>
      <c r="RJJ34" s="49"/>
      <c r="RJK34" s="49"/>
      <c r="RJL34" s="49"/>
      <c r="RJM34" s="49"/>
      <c r="RJN34" s="49"/>
      <c r="RJO34" s="49"/>
      <c r="RJP34" s="49"/>
      <c r="RJQ34" s="49"/>
      <c r="RJR34" s="49"/>
      <c r="RJS34" s="49"/>
      <c r="RJT34" s="49"/>
      <c r="RJU34" s="49"/>
      <c r="RJV34" s="49"/>
      <c r="RJW34" s="49"/>
      <c r="RJX34" s="49"/>
      <c r="RJY34" s="49"/>
      <c r="RJZ34" s="49"/>
      <c r="RKA34" s="49"/>
      <c r="RKB34" s="49"/>
      <c r="RKC34" s="49"/>
      <c r="RKD34" s="49"/>
      <c r="RKE34" s="49"/>
      <c r="RKF34" s="49"/>
      <c r="RKG34" s="49"/>
      <c r="RKH34" s="49"/>
      <c r="RKI34" s="49"/>
      <c r="RKJ34" s="49"/>
      <c r="RKK34" s="49"/>
      <c r="RKL34" s="49"/>
      <c r="RKM34" s="49"/>
      <c r="RKN34" s="49"/>
      <c r="RKO34" s="49"/>
      <c r="RKP34" s="49"/>
      <c r="RKQ34" s="49"/>
      <c r="RKR34" s="49"/>
      <c r="RKS34" s="49"/>
      <c r="RKT34" s="49"/>
      <c r="RKU34" s="49"/>
      <c r="RKV34" s="49"/>
      <c r="RKW34" s="49"/>
      <c r="RKX34" s="49"/>
      <c r="RKY34" s="49"/>
      <c r="RKZ34" s="49"/>
      <c r="RLA34" s="49"/>
      <c r="RLB34" s="49"/>
      <c r="RLC34" s="49"/>
      <c r="RLD34" s="49"/>
      <c r="RLE34" s="49"/>
      <c r="RLF34" s="49"/>
      <c r="RLG34" s="49"/>
      <c r="RLH34" s="49"/>
      <c r="RLI34" s="49"/>
      <c r="RLJ34" s="49"/>
      <c r="RLK34" s="49"/>
      <c r="RLL34" s="49"/>
      <c r="RLM34" s="49"/>
      <c r="RLN34" s="49"/>
      <c r="RLO34" s="49"/>
      <c r="RLP34" s="49"/>
      <c r="RLQ34" s="49"/>
      <c r="RLR34" s="49"/>
      <c r="RLS34" s="49"/>
      <c r="RLT34" s="49"/>
      <c r="RLU34" s="49"/>
      <c r="RLV34" s="49"/>
      <c r="RLW34" s="49"/>
      <c r="RLX34" s="49"/>
      <c r="RLY34" s="49"/>
      <c r="RLZ34" s="49"/>
      <c r="RMA34" s="49"/>
      <c r="RMB34" s="49"/>
      <c r="RMC34" s="49"/>
      <c r="RMD34" s="49"/>
      <c r="RME34" s="49"/>
      <c r="RMF34" s="49"/>
      <c r="RMG34" s="49"/>
      <c r="RMH34" s="49"/>
      <c r="RMI34" s="49"/>
      <c r="RMJ34" s="49"/>
      <c r="RMK34" s="49"/>
      <c r="RML34" s="49"/>
      <c r="RMM34" s="49"/>
      <c r="RMN34" s="49"/>
      <c r="RMO34" s="49"/>
      <c r="RMP34" s="49"/>
      <c r="RMQ34" s="49"/>
      <c r="RMR34" s="49"/>
      <c r="RMS34" s="49"/>
      <c r="RMT34" s="49"/>
      <c r="RMU34" s="49"/>
      <c r="RMV34" s="49"/>
      <c r="RMW34" s="49"/>
      <c r="RMX34" s="49"/>
      <c r="RMY34" s="49"/>
      <c r="RMZ34" s="49"/>
      <c r="RNA34" s="49"/>
      <c r="RNB34" s="49"/>
      <c r="RNC34" s="49"/>
      <c r="RND34" s="49"/>
      <c r="RNE34" s="49"/>
      <c r="RNF34" s="49"/>
      <c r="RNG34" s="49"/>
      <c r="RNH34" s="49"/>
      <c r="RNI34" s="49"/>
      <c r="RNJ34" s="49"/>
      <c r="RNK34" s="49"/>
      <c r="RNL34" s="49"/>
      <c r="RNM34" s="49"/>
      <c r="RNN34" s="49"/>
      <c r="RNO34" s="49"/>
      <c r="RNP34" s="49"/>
      <c r="RNQ34" s="49"/>
      <c r="RNR34" s="49"/>
      <c r="RNS34" s="49"/>
      <c r="RNT34" s="49"/>
      <c r="RNU34" s="49"/>
      <c r="RNV34" s="49"/>
      <c r="RNW34" s="49"/>
      <c r="RNX34" s="49"/>
      <c r="RNY34" s="49"/>
      <c r="RNZ34" s="49"/>
      <c r="ROA34" s="49"/>
      <c r="ROB34" s="49"/>
      <c r="ROC34" s="49"/>
      <c r="ROD34" s="49"/>
      <c r="ROE34" s="49"/>
      <c r="ROF34" s="49"/>
      <c r="ROG34" s="49"/>
      <c r="ROH34" s="49"/>
      <c r="ROI34" s="49"/>
      <c r="ROJ34" s="49"/>
      <c r="ROK34" s="49"/>
      <c r="ROL34" s="49"/>
      <c r="ROM34" s="49"/>
      <c r="RON34" s="49"/>
      <c r="ROO34" s="49"/>
      <c r="ROP34" s="49"/>
      <c r="ROQ34" s="49"/>
      <c r="ROR34" s="49"/>
      <c r="ROS34" s="49"/>
      <c r="ROT34" s="49"/>
      <c r="ROU34" s="49"/>
      <c r="ROV34" s="49"/>
      <c r="ROW34" s="49"/>
      <c r="ROX34" s="49"/>
      <c r="ROY34" s="49"/>
      <c r="ROZ34" s="49"/>
      <c r="RPA34" s="49"/>
      <c r="RPB34" s="49"/>
      <c r="RPC34" s="49"/>
      <c r="RPD34" s="49"/>
      <c r="RPE34" s="49"/>
      <c r="RPF34" s="49"/>
      <c r="RPG34" s="49"/>
      <c r="RPH34" s="49"/>
      <c r="RPI34" s="49"/>
      <c r="RPJ34" s="49"/>
      <c r="RPK34" s="49"/>
      <c r="RPL34" s="49"/>
      <c r="RPM34" s="49"/>
      <c r="RPN34" s="49"/>
      <c r="RPO34" s="49"/>
      <c r="RPP34" s="49"/>
      <c r="RPQ34" s="49"/>
      <c r="RPR34" s="49"/>
      <c r="RPS34" s="49"/>
      <c r="RPT34" s="49"/>
      <c r="RPU34" s="49"/>
      <c r="RPV34" s="49"/>
      <c r="RPW34" s="49"/>
      <c r="RPX34" s="49"/>
      <c r="RPY34" s="49"/>
      <c r="RPZ34" s="49"/>
      <c r="RQA34" s="49"/>
      <c r="RQB34" s="49"/>
      <c r="RQC34" s="49"/>
      <c r="RQD34" s="49"/>
      <c r="RQE34" s="49"/>
      <c r="RQF34" s="49"/>
      <c r="RQG34" s="49"/>
      <c r="RQH34" s="49"/>
      <c r="RQI34" s="49"/>
      <c r="RQJ34" s="49"/>
      <c r="RQK34" s="49"/>
      <c r="RQL34" s="49"/>
      <c r="RQM34" s="49"/>
      <c r="RQN34" s="49"/>
      <c r="RQO34" s="49"/>
      <c r="RQP34" s="49"/>
      <c r="RQQ34" s="49"/>
      <c r="RQR34" s="49"/>
      <c r="RQS34" s="49"/>
      <c r="RQT34" s="49"/>
      <c r="RQU34" s="49"/>
      <c r="RQV34" s="49"/>
      <c r="RQW34" s="49"/>
      <c r="RQX34" s="49"/>
      <c r="RQY34" s="49"/>
      <c r="RQZ34" s="49"/>
      <c r="RRA34" s="49"/>
      <c r="RRB34" s="49"/>
      <c r="RRC34" s="49"/>
      <c r="RRD34" s="49"/>
      <c r="RRE34" s="49"/>
      <c r="RRF34" s="49"/>
      <c r="RRG34" s="49"/>
      <c r="RRH34" s="49"/>
      <c r="RRI34" s="49"/>
      <c r="RRJ34" s="49"/>
      <c r="RRK34" s="49"/>
      <c r="RRL34" s="49"/>
      <c r="RRM34" s="49"/>
      <c r="RRN34" s="49"/>
      <c r="RRO34" s="49"/>
      <c r="RRP34" s="49"/>
      <c r="RRQ34" s="49"/>
      <c r="RRR34" s="49"/>
      <c r="RRS34" s="49"/>
      <c r="RRT34" s="49"/>
      <c r="RRU34" s="49"/>
      <c r="RRV34" s="49"/>
      <c r="RRW34" s="49"/>
      <c r="RRX34" s="49"/>
      <c r="RRY34" s="49"/>
      <c r="RRZ34" s="49"/>
      <c r="RSA34" s="49"/>
      <c r="RSB34" s="49"/>
      <c r="RSC34" s="49"/>
      <c r="RSD34" s="49"/>
      <c r="RSE34" s="49"/>
      <c r="RSF34" s="49"/>
      <c r="RSG34" s="49"/>
      <c r="RSH34" s="49"/>
      <c r="RSI34" s="49"/>
      <c r="RSJ34" s="49"/>
      <c r="RSK34" s="49"/>
      <c r="RSL34" s="49"/>
      <c r="RSM34" s="49"/>
      <c r="RSN34" s="49"/>
      <c r="RSO34" s="49"/>
      <c r="RSP34" s="49"/>
      <c r="RSQ34" s="49"/>
      <c r="RSR34" s="49"/>
      <c r="RSS34" s="49"/>
      <c r="RST34" s="49"/>
      <c r="RSU34" s="49"/>
      <c r="RSV34" s="49"/>
      <c r="RSW34" s="49"/>
      <c r="RSX34" s="49"/>
      <c r="RSY34" s="49"/>
      <c r="RSZ34" s="49"/>
      <c r="RTA34" s="49"/>
      <c r="RTB34" s="49"/>
      <c r="RTC34" s="49"/>
      <c r="RTD34" s="49"/>
      <c r="RTE34" s="49"/>
      <c r="RTF34" s="49"/>
      <c r="RTG34" s="49"/>
      <c r="RTH34" s="49"/>
      <c r="RTI34" s="49"/>
      <c r="RTJ34" s="49"/>
      <c r="RTK34" s="49"/>
      <c r="RTL34" s="49"/>
      <c r="RTM34" s="49"/>
      <c r="RTN34" s="49"/>
      <c r="RTO34" s="49"/>
      <c r="RTP34" s="49"/>
      <c r="RTQ34" s="49"/>
      <c r="RTR34" s="49"/>
      <c r="RTS34" s="49"/>
      <c r="RTT34" s="49"/>
      <c r="RTU34" s="49"/>
      <c r="RTV34" s="49"/>
      <c r="RTW34" s="49"/>
      <c r="RTX34" s="49"/>
      <c r="RTY34" s="49"/>
      <c r="RTZ34" s="49"/>
      <c r="RUA34" s="49"/>
      <c r="RUB34" s="49"/>
      <c r="RUC34" s="49"/>
      <c r="RUD34" s="49"/>
      <c r="RUE34" s="49"/>
      <c r="RUF34" s="49"/>
      <c r="RUG34" s="49"/>
      <c r="RUH34" s="49"/>
      <c r="RUI34" s="49"/>
      <c r="RUJ34" s="49"/>
      <c r="RUK34" s="49"/>
      <c r="RUL34" s="49"/>
      <c r="RUM34" s="49"/>
      <c r="RUN34" s="49"/>
      <c r="RUO34" s="49"/>
      <c r="RUP34" s="49"/>
      <c r="RUQ34" s="49"/>
      <c r="RUR34" s="49"/>
      <c r="RUS34" s="49"/>
      <c r="RUT34" s="49"/>
      <c r="RUU34" s="49"/>
      <c r="RUV34" s="49"/>
      <c r="RUW34" s="49"/>
      <c r="RUX34" s="49"/>
      <c r="RUY34" s="49"/>
      <c r="RUZ34" s="49"/>
      <c r="RVA34" s="49"/>
      <c r="RVB34" s="49"/>
      <c r="RVC34" s="49"/>
      <c r="RVD34" s="49"/>
      <c r="RVE34" s="49"/>
      <c r="RVF34" s="49"/>
      <c r="RVG34" s="49"/>
      <c r="RVH34" s="49"/>
      <c r="RVI34" s="49"/>
      <c r="RVJ34" s="49"/>
      <c r="RVK34" s="49"/>
      <c r="RVL34" s="49"/>
      <c r="RVM34" s="49"/>
      <c r="RVN34" s="49"/>
      <c r="RVO34" s="49"/>
      <c r="RVP34" s="49"/>
      <c r="RVQ34" s="49"/>
      <c r="RVR34" s="49"/>
      <c r="RVS34" s="49"/>
      <c r="RVT34" s="49"/>
      <c r="RVU34" s="49"/>
      <c r="RVV34" s="49"/>
      <c r="RVW34" s="49"/>
      <c r="RVX34" s="49"/>
      <c r="RVY34" s="49"/>
      <c r="RVZ34" s="49"/>
      <c r="RWA34" s="49"/>
      <c r="RWB34" s="49"/>
      <c r="RWC34" s="49"/>
      <c r="RWD34" s="49"/>
      <c r="RWE34" s="49"/>
      <c r="RWF34" s="49"/>
      <c r="RWG34" s="49"/>
      <c r="RWH34" s="49"/>
      <c r="RWI34" s="49"/>
      <c r="RWJ34" s="49"/>
      <c r="RWK34" s="49"/>
      <c r="RWL34" s="49"/>
      <c r="RWM34" s="49"/>
      <c r="RWN34" s="49"/>
      <c r="RWO34" s="49"/>
      <c r="RWP34" s="49"/>
      <c r="RWQ34" s="49"/>
      <c r="RWR34" s="49"/>
      <c r="RWS34" s="49"/>
      <c r="RWT34" s="49"/>
      <c r="RWU34" s="49"/>
      <c r="RWV34" s="49"/>
      <c r="RWW34" s="49"/>
      <c r="RWX34" s="49"/>
      <c r="RWY34" s="49"/>
      <c r="RWZ34" s="49"/>
      <c r="RXA34" s="49"/>
      <c r="RXB34" s="49"/>
      <c r="RXC34" s="49"/>
      <c r="RXD34" s="49"/>
      <c r="RXE34" s="49"/>
      <c r="RXF34" s="49"/>
      <c r="RXG34" s="49"/>
      <c r="RXH34" s="49"/>
      <c r="RXI34" s="49"/>
      <c r="RXJ34" s="49"/>
      <c r="RXK34" s="49"/>
      <c r="RXL34" s="49"/>
      <c r="RXM34" s="49"/>
      <c r="RXN34" s="49"/>
      <c r="RXO34" s="49"/>
      <c r="RXP34" s="49"/>
      <c r="RXQ34" s="49"/>
      <c r="RXR34" s="49"/>
      <c r="RXS34" s="49"/>
      <c r="RXT34" s="49"/>
      <c r="RXU34" s="49"/>
      <c r="RXV34" s="49"/>
      <c r="RXW34" s="49"/>
      <c r="RXX34" s="49"/>
      <c r="RXY34" s="49"/>
      <c r="RXZ34" s="49"/>
      <c r="RYA34" s="49"/>
      <c r="RYB34" s="49"/>
      <c r="RYC34" s="49"/>
      <c r="RYD34" s="49"/>
      <c r="RYE34" s="49"/>
      <c r="RYF34" s="49"/>
      <c r="RYG34" s="49"/>
      <c r="RYH34" s="49"/>
      <c r="RYI34" s="49"/>
      <c r="RYJ34" s="49"/>
      <c r="RYK34" s="49"/>
      <c r="RYL34" s="49"/>
      <c r="RYM34" s="49"/>
      <c r="RYN34" s="49"/>
      <c r="RYO34" s="49"/>
      <c r="RYP34" s="49"/>
      <c r="RYQ34" s="49"/>
      <c r="RYR34" s="49"/>
      <c r="RYS34" s="49"/>
      <c r="RYT34" s="49"/>
      <c r="RYU34" s="49"/>
      <c r="RYV34" s="49"/>
      <c r="RYW34" s="49"/>
      <c r="RYX34" s="49"/>
      <c r="RYY34" s="49"/>
      <c r="RYZ34" s="49"/>
      <c r="RZA34" s="49"/>
      <c r="RZB34" s="49"/>
      <c r="RZC34" s="49"/>
      <c r="RZD34" s="49"/>
      <c r="RZE34" s="49"/>
      <c r="RZF34" s="49"/>
      <c r="RZG34" s="49"/>
      <c r="RZH34" s="49"/>
      <c r="RZI34" s="49"/>
      <c r="RZJ34" s="49"/>
      <c r="RZK34" s="49"/>
      <c r="RZL34" s="49"/>
      <c r="RZM34" s="49"/>
      <c r="RZN34" s="49"/>
      <c r="RZO34" s="49"/>
      <c r="RZP34" s="49"/>
      <c r="RZQ34" s="49"/>
      <c r="RZR34" s="49"/>
      <c r="RZS34" s="49"/>
      <c r="RZT34" s="49"/>
      <c r="RZU34" s="49"/>
      <c r="RZV34" s="49"/>
      <c r="RZW34" s="49"/>
      <c r="RZX34" s="49"/>
      <c r="RZY34" s="49"/>
      <c r="RZZ34" s="49"/>
      <c r="SAA34" s="49"/>
      <c r="SAB34" s="49"/>
      <c r="SAC34" s="49"/>
      <c r="SAD34" s="49"/>
      <c r="SAE34" s="49"/>
      <c r="SAF34" s="49"/>
      <c r="SAG34" s="49"/>
      <c r="SAH34" s="49"/>
      <c r="SAI34" s="49"/>
      <c r="SAJ34" s="49"/>
      <c r="SAK34" s="49"/>
      <c r="SAL34" s="49"/>
      <c r="SAM34" s="49"/>
      <c r="SAN34" s="49"/>
      <c r="SAO34" s="49"/>
      <c r="SAP34" s="49"/>
      <c r="SAQ34" s="49"/>
      <c r="SAR34" s="49"/>
      <c r="SAS34" s="49"/>
      <c r="SAT34" s="49"/>
      <c r="SAU34" s="49"/>
      <c r="SAV34" s="49"/>
      <c r="SAW34" s="49"/>
      <c r="SAX34" s="49"/>
      <c r="SAY34" s="49"/>
      <c r="SAZ34" s="49"/>
      <c r="SBA34" s="49"/>
      <c r="SBB34" s="49"/>
      <c r="SBC34" s="49"/>
      <c r="SBD34" s="49"/>
      <c r="SBE34" s="49"/>
      <c r="SBF34" s="49"/>
      <c r="SBG34" s="49"/>
      <c r="SBH34" s="49"/>
      <c r="SBI34" s="49"/>
      <c r="SBJ34" s="49"/>
      <c r="SBK34" s="49"/>
      <c r="SBL34" s="49"/>
      <c r="SBM34" s="49"/>
      <c r="SBN34" s="49"/>
      <c r="SBO34" s="49"/>
      <c r="SBP34" s="49"/>
      <c r="SBQ34" s="49"/>
      <c r="SBR34" s="49"/>
      <c r="SBS34" s="49"/>
      <c r="SBT34" s="49"/>
      <c r="SBU34" s="49"/>
      <c r="SBV34" s="49"/>
      <c r="SBW34" s="49"/>
      <c r="SBX34" s="49"/>
      <c r="SBY34" s="49"/>
      <c r="SBZ34" s="49"/>
      <c r="SCA34" s="49"/>
      <c r="SCB34" s="49"/>
      <c r="SCC34" s="49"/>
      <c r="SCD34" s="49"/>
      <c r="SCE34" s="49"/>
      <c r="SCF34" s="49"/>
      <c r="SCG34" s="49"/>
      <c r="SCH34" s="49"/>
      <c r="SCI34" s="49"/>
      <c r="SCJ34" s="49"/>
      <c r="SCK34" s="49"/>
      <c r="SCL34" s="49"/>
      <c r="SCM34" s="49"/>
      <c r="SCN34" s="49"/>
      <c r="SCO34" s="49"/>
      <c r="SCP34" s="49"/>
      <c r="SCQ34" s="49"/>
      <c r="SCR34" s="49"/>
      <c r="SCS34" s="49"/>
      <c r="SCT34" s="49"/>
      <c r="SCU34" s="49"/>
      <c r="SCV34" s="49"/>
      <c r="SCW34" s="49"/>
      <c r="SCX34" s="49"/>
      <c r="SCY34" s="49"/>
      <c r="SCZ34" s="49"/>
      <c r="SDA34" s="49"/>
      <c r="SDB34" s="49"/>
      <c r="SDC34" s="49"/>
      <c r="SDD34" s="49"/>
      <c r="SDE34" s="49"/>
      <c r="SDF34" s="49"/>
      <c r="SDG34" s="49"/>
      <c r="SDH34" s="49"/>
      <c r="SDI34" s="49"/>
      <c r="SDJ34" s="49"/>
      <c r="SDK34" s="49"/>
      <c r="SDL34" s="49"/>
      <c r="SDM34" s="49"/>
      <c r="SDN34" s="49"/>
      <c r="SDO34" s="49"/>
      <c r="SDP34" s="49"/>
      <c r="SDQ34" s="49"/>
      <c r="SDR34" s="49"/>
      <c r="SDS34" s="49"/>
      <c r="SDT34" s="49"/>
      <c r="SDU34" s="49"/>
      <c r="SDV34" s="49"/>
      <c r="SDW34" s="49"/>
      <c r="SDX34" s="49"/>
      <c r="SDY34" s="49"/>
      <c r="SDZ34" s="49"/>
      <c r="SEA34" s="49"/>
      <c r="SEB34" s="49"/>
      <c r="SEC34" s="49"/>
      <c r="SED34" s="49"/>
      <c r="SEE34" s="49"/>
      <c r="SEF34" s="49"/>
      <c r="SEG34" s="49"/>
      <c r="SEH34" s="49"/>
      <c r="SEI34" s="49"/>
      <c r="SEJ34" s="49"/>
      <c r="SEK34" s="49"/>
      <c r="SEL34" s="49"/>
      <c r="SEM34" s="49"/>
      <c r="SEN34" s="49"/>
      <c r="SEO34" s="49"/>
      <c r="SEP34" s="49"/>
      <c r="SEQ34" s="49"/>
      <c r="SER34" s="49"/>
      <c r="SES34" s="49"/>
      <c r="SET34" s="49"/>
      <c r="SEU34" s="49"/>
      <c r="SEV34" s="49"/>
      <c r="SEW34" s="49"/>
      <c r="SEX34" s="49"/>
      <c r="SEY34" s="49"/>
      <c r="SEZ34" s="49"/>
      <c r="SFA34" s="49"/>
      <c r="SFB34" s="49"/>
      <c r="SFC34" s="49"/>
      <c r="SFD34" s="49"/>
      <c r="SFE34" s="49"/>
      <c r="SFF34" s="49"/>
      <c r="SFG34" s="49"/>
      <c r="SFH34" s="49"/>
      <c r="SFI34" s="49"/>
      <c r="SFJ34" s="49"/>
      <c r="SFK34" s="49"/>
      <c r="SFL34" s="49"/>
      <c r="SFM34" s="49"/>
      <c r="SFN34" s="49"/>
      <c r="SFO34" s="49"/>
      <c r="SFP34" s="49"/>
      <c r="SFQ34" s="49"/>
      <c r="SFR34" s="49"/>
      <c r="SFS34" s="49"/>
      <c r="SFT34" s="49"/>
      <c r="SFU34" s="49"/>
      <c r="SFV34" s="49"/>
      <c r="SFW34" s="49"/>
      <c r="SFX34" s="49"/>
      <c r="SFY34" s="49"/>
      <c r="SFZ34" s="49"/>
      <c r="SGA34" s="49"/>
      <c r="SGB34" s="49"/>
      <c r="SGC34" s="49"/>
      <c r="SGD34" s="49"/>
      <c r="SGE34" s="49"/>
      <c r="SGF34" s="49"/>
      <c r="SGG34" s="49"/>
      <c r="SGH34" s="49"/>
      <c r="SGI34" s="49"/>
      <c r="SGJ34" s="49"/>
      <c r="SGK34" s="49"/>
      <c r="SGL34" s="49"/>
      <c r="SGM34" s="49"/>
      <c r="SGN34" s="49"/>
      <c r="SGO34" s="49"/>
      <c r="SGP34" s="49"/>
      <c r="SGQ34" s="49"/>
      <c r="SGR34" s="49"/>
      <c r="SGS34" s="49"/>
      <c r="SGT34" s="49"/>
      <c r="SGU34" s="49"/>
      <c r="SGV34" s="49"/>
      <c r="SGW34" s="49"/>
      <c r="SGX34" s="49"/>
      <c r="SGY34" s="49"/>
      <c r="SGZ34" s="49"/>
      <c r="SHA34" s="49"/>
      <c r="SHB34" s="49"/>
      <c r="SHC34" s="49"/>
      <c r="SHD34" s="49"/>
      <c r="SHE34" s="49"/>
      <c r="SHF34" s="49"/>
      <c r="SHG34" s="49"/>
      <c r="SHH34" s="49"/>
      <c r="SHI34" s="49"/>
      <c r="SHJ34" s="49"/>
      <c r="SHK34" s="49"/>
      <c r="SHL34" s="49"/>
      <c r="SHM34" s="49"/>
      <c r="SHN34" s="49"/>
      <c r="SHO34" s="49"/>
      <c r="SHP34" s="49"/>
      <c r="SHQ34" s="49"/>
      <c r="SHR34" s="49"/>
      <c r="SHS34" s="49"/>
      <c r="SHT34" s="49"/>
      <c r="SHU34" s="49"/>
      <c r="SHV34" s="49"/>
      <c r="SHW34" s="49"/>
      <c r="SHX34" s="49"/>
      <c r="SHY34" s="49"/>
      <c r="SHZ34" s="49"/>
      <c r="SIA34" s="49"/>
      <c r="SIB34" s="49"/>
      <c r="SIC34" s="49"/>
      <c r="SID34" s="49"/>
      <c r="SIE34" s="49"/>
      <c r="SIF34" s="49"/>
      <c r="SIG34" s="49"/>
      <c r="SIH34" s="49"/>
      <c r="SII34" s="49"/>
      <c r="SIJ34" s="49"/>
      <c r="SIK34" s="49"/>
      <c r="SIL34" s="49"/>
      <c r="SIM34" s="49"/>
      <c r="SIN34" s="49"/>
      <c r="SIO34" s="49"/>
      <c r="SIP34" s="49"/>
      <c r="SIQ34" s="49"/>
      <c r="SIR34" s="49"/>
      <c r="SIS34" s="49"/>
      <c r="SIT34" s="49"/>
      <c r="SIU34" s="49"/>
      <c r="SIV34" s="49"/>
      <c r="SIW34" s="49"/>
      <c r="SIX34" s="49"/>
      <c r="SIY34" s="49"/>
      <c r="SIZ34" s="49"/>
      <c r="SJA34" s="49"/>
      <c r="SJB34" s="49"/>
      <c r="SJC34" s="49"/>
      <c r="SJD34" s="49"/>
      <c r="SJE34" s="49"/>
      <c r="SJF34" s="49"/>
      <c r="SJG34" s="49"/>
      <c r="SJH34" s="49"/>
      <c r="SJI34" s="49"/>
      <c r="SJJ34" s="49"/>
      <c r="SJK34" s="49"/>
      <c r="SJL34" s="49"/>
      <c r="SJM34" s="49"/>
      <c r="SJN34" s="49"/>
      <c r="SJO34" s="49"/>
      <c r="SJP34" s="49"/>
      <c r="SJQ34" s="49"/>
      <c r="SJR34" s="49"/>
      <c r="SJS34" s="49"/>
      <c r="SJT34" s="49"/>
      <c r="SJU34" s="49"/>
      <c r="SJV34" s="49"/>
      <c r="SJW34" s="49"/>
      <c r="SJX34" s="49"/>
      <c r="SJY34" s="49"/>
      <c r="SJZ34" s="49"/>
      <c r="SKA34" s="49"/>
      <c r="SKB34" s="49"/>
      <c r="SKC34" s="49"/>
      <c r="SKD34" s="49"/>
      <c r="SKE34" s="49"/>
      <c r="SKF34" s="49"/>
      <c r="SKG34" s="49"/>
      <c r="SKH34" s="49"/>
      <c r="SKI34" s="49"/>
      <c r="SKJ34" s="49"/>
      <c r="SKK34" s="49"/>
      <c r="SKL34" s="49"/>
      <c r="SKM34" s="49"/>
      <c r="SKN34" s="49"/>
      <c r="SKO34" s="49"/>
      <c r="SKP34" s="49"/>
      <c r="SKQ34" s="49"/>
      <c r="SKR34" s="49"/>
      <c r="SKS34" s="49"/>
      <c r="SKT34" s="49"/>
      <c r="SKU34" s="49"/>
      <c r="SKV34" s="49"/>
      <c r="SKW34" s="49"/>
      <c r="SKX34" s="49"/>
      <c r="SKY34" s="49"/>
      <c r="SKZ34" s="49"/>
      <c r="SLA34" s="49"/>
      <c r="SLB34" s="49"/>
      <c r="SLC34" s="49"/>
      <c r="SLD34" s="49"/>
      <c r="SLE34" s="49"/>
      <c r="SLF34" s="49"/>
      <c r="SLG34" s="49"/>
      <c r="SLH34" s="49"/>
      <c r="SLI34" s="49"/>
      <c r="SLJ34" s="49"/>
      <c r="SLK34" s="49"/>
      <c r="SLL34" s="49"/>
      <c r="SLM34" s="49"/>
      <c r="SLN34" s="49"/>
      <c r="SLO34" s="49"/>
      <c r="SLP34" s="49"/>
      <c r="SLQ34" s="49"/>
      <c r="SLR34" s="49"/>
      <c r="SLS34" s="49"/>
      <c r="SLT34" s="49"/>
      <c r="SLU34" s="49"/>
      <c r="SLV34" s="49"/>
      <c r="SLW34" s="49"/>
      <c r="SLX34" s="49"/>
      <c r="SLY34" s="49"/>
      <c r="SLZ34" s="49"/>
      <c r="SMA34" s="49"/>
      <c r="SMB34" s="49"/>
      <c r="SMC34" s="49"/>
      <c r="SMD34" s="49"/>
      <c r="SME34" s="49"/>
      <c r="SMF34" s="49"/>
      <c r="SMG34" s="49"/>
      <c r="SMH34" s="49"/>
      <c r="SMI34" s="49"/>
      <c r="SMJ34" s="49"/>
      <c r="SMK34" s="49"/>
      <c r="SML34" s="49"/>
      <c r="SMM34" s="49"/>
      <c r="SMN34" s="49"/>
      <c r="SMO34" s="49"/>
      <c r="SMP34" s="49"/>
      <c r="SMQ34" s="49"/>
      <c r="SMR34" s="49"/>
      <c r="SMS34" s="49"/>
      <c r="SMT34" s="49"/>
      <c r="SMU34" s="49"/>
      <c r="SMV34" s="49"/>
      <c r="SMW34" s="49"/>
      <c r="SMX34" s="49"/>
      <c r="SMY34" s="49"/>
      <c r="SMZ34" s="49"/>
      <c r="SNA34" s="49"/>
      <c r="SNB34" s="49"/>
      <c r="SNC34" s="49"/>
      <c r="SND34" s="49"/>
      <c r="SNE34" s="49"/>
      <c r="SNF34" s="49"/>
      <c r="SNG34" s="49"/>
      <c r="SNH34" s="49"/>
      <c r="SNI34" s="49"/>
      <c r="SNJ34" s="49"/>
      <c r="SNK34" s="49"/>
      <c r="SNL34" s="49"/>
      <c r="SNM34" s="49"/>
      <c r="SNN34" s="49"/>
      <c r="SNO34" s="49"/>
      <c r="SNP34" s="49"/>
      <c r="SNQ34" s="49"/>
      <c r="SNR34" s="49"/>
      <c r="SNS34" s="49"/>
      <c r="SNT34" s="49"/>
      <c r="SNU34" s="49"/>
      <c r="SNV34" s="49"/>
      <c r="SNW34" s="49"/>
      <c r="SNX34" s="49"/>
      <c r="SNY34" s="49"/>
      <c r="SNZ34" s="49"/>
      <c r="SOA34" s="49"/>
      <c r="SOB34" s="49"/>
      <c r="SOC34" s="49"/>
      <c r="SOD34" s="49"/>
      <c r="SOE34" s="49"/>
      <c r="SOF34" s="49"/>
      <c r="SOG34" s="49"/>
      <c r="SOH34" s="49"/>
      <c r="SOI34" s="49"/>
      <c r="SOJ34" s="49"/>
      <c r="SOK34" s="49"/>
      <c r="SOL34" s="49"/>
      <c r="SOM34" s="49"/>
      <c r="SON34" s="49"/>
      <c r="SOO34" s="49"/>
      <c r="SOP34" s="49"/>
      <c r="SOQ34" s="49"/>
      <c r="SOR34" s="49"/>
      <c r="SOS34" s="49"/>
      <c r="SOT34" s="49"/>
      <c r="SOU34" s="49"/>
      <c r="SOV34" s="49"/>
      <c r="SOW34" s="49"/>
      <c r="SOX34" s="49"/>
      <c r="SOY34" s="49"/>
      <c r="SOZ34" s="49"/>
      <c r="SPA34" s="49"/>
      <c r="SPB34" s="49"/>
      <c r="SPC34" s="49"/>
      <c r="SPD34" s="49"/>
      <c r="SPE34" s="49"/>
      <c r="SPF34" s="49"/>
      <c r="SPG34" s="49"/>
      <c r="SPH34" s="49"/>
      <c r="SPI34" s="49"/>
      <c r="SPJ34" s="49"/>
      <c r="SPK34" s="49"/>
      <c r="SPL34" s="49"/>
      <c r="SPM34" s="49"/>
      <c r="SPN34" s="49"/>
      <c r="SPO34" s="49"/>
      <c r="SPP34" s="49"/>
      <c r="SPQ34" s="49"/>
      <c r="SPR34" s="49"/>
      <c r="SPS34" s="49"/>
      <c r="SPT34" s="49"/>
      <c r="SPU34" s="49"/>
      <c r="SPV34" s="49"/>
      <c r="SPW34" s="49"/>
      <c r="SPX34" s="49"/>
      <c r="SPY34" s="49"/>
      <c r="SPZ34" s="49"/>
      <c r="SQA34" s="49"/>
      <c r="SQB34" s="49"/>
      <c r="SQC34" s="49"/>
      <c r="SQD34" s="49"/>
      <c r="SQE34" s="49"/>
      <c r="SQF34" s="49"/>
      <c r="SQG34" s="49"/>
      <c r="SQH34" s="49"/>
      <c r="SQI34" s="49"/>
      <c r="SQJ34" s="49"/>
      <c r="SQK34" s="49"/>
      <c r="SQL34" s="49"/>
      <c r="SQM34" s="49"/>
      <c r="SQN34" s="49"/>
      <c r="SQO34" s="49"/>
      <c r="SQP34" s="49"/>
      <c r="SQQ34" s="49"/>
      <c r="SQR34" s="49"/>
      <c r="SQS34" s="49"/>
      <c r="SQT34" s="49"/>
      <c r="SQU34" s="49"/>
      <c r="SQV34" s="49"/>
      <c r="SQW34" s="49"/>
      <c r="SQX34" s="49"/>
      <c r="SQY34" s="49"/>
      <c r="SQZ34" s="49"/>
      <c r="SRA34" s="49"/>
      <c r="SRB34" s="49"/>
      <c r="SRC34" s="49"/>
      <c r="SRD34" s="49"/>
      <c r="SRE34" s="49"/>
      <c r="SRF34" s="49"/>
      <c r="SRG34" s="49"/>
      <c r="SRH34" s="49"/>
      <c r="SRI34" s="49"/>
      <c r="SRJ34" s="49"/>
      <c r="SRK34" s="49"/>
      <c r="SRL34" s="49"/>
      <c r="SRM34" s="49"/>
      <c r="SRN34" s="49"/>
      <c r="SRO34" s="49"/>
      <c r="SRP34" s="49"/>
      <c r="SRQ34" s="49"/>
      <c r="SRR34" s="49"/>
      <c r="SRS34" s="49"/>
      <c r="SRT34" s="49"/>
      <c r="SRU34" s="49"/>
      <c r="SRV34" s="49"/>
      <c r="SRW34" s="49"/>
      <c r="SRX34" s="49"/>
      <c r="SRY34" s="49"/>
      <c r="SRZ34" s="49"/>
      <c r="SSA34" s="49"/>
      <c r="SSB34" s="49"/>
      <c r="SSC34" s="49"/>
      <c r="SSD34" s="49"/>
      <c r="SSE34" s="49"/>
      <c r="SSF34" s="49"/>
      <c r="SSG34" s="49"/>
      <c r="SSH34" s="49"/>
      <c r="SSI34" s="49"/>
      <c r="SSJ34" s="49"/>
      <c r="SSK34" s="49"/>
      <c r="SSL34" s="49"/>
      <c r="SSM34" s="49"/>
      <c r="SSN34" s="49"/>
      <c r="SSO34" s="49"/>
      <c r="SSP34" s="49"/>
      <c r="SSQ34" s="49"/>
      <c r="SSR34" s="49"/>
      <c r="SSS34" s="49"/>
      <c r="SST34" s="49"/>
      <c r="SSU34" s="49"/>
      <c r="SSV34" s="49"/>
      <c r="SSW34" s="49"/>
      <c r="SSX34" s="49"/>
      <c r="SSY34" s="49"/>
      <c r="SSZ34" s="49"/>
      <c r="STA34" s="49"/>
      <c r="STB34" s="49"/>
      <c r="STC34" s="49"/>
      <c r="STD34" s="49"/>
      <c r="STE34" s="49"/>
      <c r="STF34" s="49"/>
      <c r="STG34" s="49"/>
      <c r="STH34" s="49"/>
      <c r="STI34" s="49"/>
      <c r="STJ34" s="49"/>
      <c r="STK34" s="49"/>
      <c r="STL34" s="49"/>
      <c r="STM34" s="49"/>
      <c r="STN34" s="49"/>
      <c r="STO34" s="49"/>
      <c r="STP34" s="49"/>
      <c r="STQ34" s="49"/>
      <c r="STR34" s="49"/>
      <c r="STS34" s="49"/>
      <c r="STT34" s="49"/>
      <c r="STU34" s="49"/>
      <c r="STV34" s="49"/>
      <c r="STW34" s="49"/>
      <c r="STX34" s="49"/>
      <c r="STY34" s="49"/>
      <c r="STZ34" s="49"/>
      <c r="SUA34" s="49"/>
      <c r="SUB34" s="49"/>
      <c r="SUC34" s="49"/>
      <c r="SUD34" s="49"/>
      <c r="SUE34" s="49"/>
      <c r="SUF34" s="49"/>
      <c r="SUG34" s="49"/>
      <c r="SUH34" s="49"/>
      <c r="SUI34" s="49"/>
      <c r="SUJ34" s="49"/>
      <c r="SUK34" s="49"/>
      <c r="SUL34" s="49"/>
      <c r="SUM34" s="49"/>
      <c r="SUN34" s="49"/>
      <c r="SUO34" s="49"/>
      <c r="SUP34" s="49"/>
      <c r="SUQ34" s="49"/>
      <c r="SUR34" s="49"/>
      <c r="SUS34" s="49"/>
      <c r="SUT34" s="49"/>
      <c r="SUU34" s="49"/>
      <c r="SUV34" s="49"/>
      <c r="SUW34" s="49"/>
      <c r="SUX34" s="49"/>
      <c r="SUY34" s="49"/>
      <c r="SUZ34" s="49"/>
      <c r="SVA34" s="49"/>
      <c r="SVB34" s="49"/>
      <c r="SVC34" s="49"/>
      <c r="SVD34" s="49"/>
      <c r="SVE34" s="49"/>
      <c r="SVF34" s="49"/>
      <c r="SVG34" s="49"/>
      <c r="SVH34" s="49"/>
      <c r="SVI34" s="49"/>
      <c r="SVJ34" s="49"/>
      <c r="SVK34" s="49"/>
      <c r="SVL34" s="49"/>
      <c r="SVM34" s="49"/>
      <c r="SVN34" s="49"/>
      <c r="SVO34" s="49"/>
      <c r="SVP34" s="49"/>
      <c r="SVQ34" s="49"/>
      <c r="SVR34" s="49"/>
      <c r="SVS34" s="49"/>
      <c r="SVT34" s="49"/>
      <c r="SVU34" s="49"/>
      <c r="SVV34" s="49"/>
      <c r="SVW34" s="49"/>
      <c r="SVX34" s="49"/>
      <c r="SVY34" s="49"/>
      <c r="SVZ34" s="49"/>
      <c r="SWA34" s="49"/>
      <c r="SWB34" s="49"/>
      <c r="SWC34" s="49"/>
      <c r="SWD34" s="49"/>
      <c r="SWE34" s="49"/>
      <c r="SWF34" s="49"/>
      <c r="SWG34" s="49"/>
      <c r="SWH34" s="49"/>
      <c r="SWI34" s="49"/>
      <c r="SWJ34" s="49"/>
      <c r="SWK34" s="49"/>
      <c r="SWL34" s="49"/>
      <c r="SWM34" s="49"/>
      <c r="SWN34" s="49"/>
      <c r="SWO34" s="49"/>
      <c r="SWP34" s="49"/>
      <c r="SWQ34" s="49"/>
      <c r="SWR34" s="49"/>
      <c r="SWS34" s="49"/>
      <c r="SWT34" s="49"/>
      <c r="SWU34" s="49"/>
      <c r="SWV34" s="49"/>
      <c r="SWW34" s="49"/>
      <c r="SWX34" s="49"/>
      <c r="SWY34" s="49"/>
      <c r="SWZ34" s="49"/>
      <c r="SXA34" s="49"/>
      <c r="SXB34" s="49"/>
      <c r="SXC34" s="49"/>
      <c r="SXD34" s="49"/>
      <c r="SXE34" s="49"/>
      <c r="SXF34" s="49"/>
      <c r="SXG34" s="49"/>
      <c r="SXH34" s="49"/>
      <c r="SXI34" s="49"/>
      <c r="SXJ34" s="49"/>
      <c r="SXK34" s="49"/>
      <c r="SXL34" s="49"/>
      <c r="SXM34" s="49"/>
      <c r="SXN34" s="49"/>
      <c r="SXO34" s="49"/>
      <c r="SXP34" s="49"/>
      <c r="SXQ34" s="49"/>
      <c r="SXR34" s="49"/>
      <c r="SXS34" s="49"/>
      <c r="SXT34" s="49"/>
      <c r="SXU34" s="49"/>
      <c r="SXV34" s="49"/>
      <c r="SXW34" s="49"/>
      <c r="SXX34" s="49"/>
      <c r="SXY34" s="49"/>
      <c r="SXZ34" s="49"/>
      <c r="SYA34" s="49"/>
      <c r="SYB34" s="49"/>
      <c r="SYC34" s="49"/>
      <c r="SYD34" s="49"/>
      <c r="SYE34" s="49"/>
      <c r="SYF34" s="49"/>
      <c r="SYG34" s="49"/>
      <c r="SYH34" s="49"/>
      <c r="SYI34" s="49"/>
      <c r="SYJ34" s="49"/>
      <c r="SYK34" s="49"/>
      <c r="SYL34" s="49"/>
      <c r="SYM34" s="49"/>
      <c r="SYN34" s="49"/>
      <c r="SYO34" s="49"/>
      <c r="SYP34" s="49"/>
      <c r="SYQ34" s="49"/>
      <c r="SYR34" s="49"/>
      <c r="SYS34" s="49"/>
      <c r="SYT34" s="49"/>
      <c r="SYU34" s="49"/>
      <c r="SYV34" s="49"/>
      <c r="SYW34" s="49"/>
      <c r="SYX34" s="49"/>
      <c r="SYY34" s="49"/>
      <c r="SYZ34" s="49"/>
      <c r="SZA34" s="49"/>
      <c r="SZB34" s="49"/>
      <c r="SZC34" s="49"/>
      <c r="SZD34" s="49"/>
      <c r="SZE34" s="49"/>
      <c r="SZF34" s="49"/>
      <c r="SZG34" s="49"/>
      <c r="SZH34" s="49"/>
      <c r="SZI34" s="49"/>
      <c r="SZJ34" s="49"/>
      <c r="SZK34" s="49"/>
      <c r="SZL34" s="49"/>
      <c r="SZM34" s="49"/>
      <c r="SZN34" s="49"/>
      <c r="SZO34" s="49"/>
      <c r="SZP34" s="49"/>
      <c r="SZQ34" s="49"/>
      <c r="SZR34" s="49"/>
      <c r="SZS34" s="49"/>
      <c r="SZT34" s="49"/>
      <c r="SZU34" s="49"/>
      <c r="SZV34" s="49"/>
      <c r="SZW34" s="49"/>
      <c r="SZX34" s="49"/>
      <c r="SZY34" s="49"/>
      <c r="SZZ34" s="49"/>
      <c r="TAA34" s="49"/>
      <c r="TAB34" s="49"/>
      <c r="TAC34" s="49"/>
      <c r="TAD34" s="49"/>
      <c r="TAE34" s="49"/>
      <c r="TAF34" s="49"/>
      <c r="TAG34" s="49"/>
      <c r="TAH34" s="49"/>
      <c r="TAI34" s="49"/>
      <c r="TAJ34" s="49"/>
      <c r="TAK34" s="49"/>
      <c r="TAL34" s="49"/>
      <c r="TAM34" s="49"/>
      <c r="TAN34" s="49"/>
      <c r="TAO34" s="49"/>
      <c r="TAP34" s="49"/>
      <c r="TAQ34" s="49"/>
      <c r="TAR34" s="49"/>
      <c r="TAS34" s="49"/>
      <c r="TAT34" s="49"/>
      <c r="TAU34" s="49"/>
      <c r="TAV34" s="49"/>
      <c r="TAW34" s="49"/>
      <c r="TAX34" s="49"/>
      <c r="TAY34" s="49"/>
      <c r="TAZ34" s="49"/>
      <c r="TBA34" s="49"/>
      <c r="TBB34" s="49"/>
      <c r="TBC34" s="49"/>
      <c r="TBD34" s="49"/>
      <c r="TBE34" s="49"/>
      <c r="TBF34" s="49"/>
      <c r="TBG34" s="49"/>
      <c r="TBH34" s="49"/>
      <c r="TBI34" s="49"/>
      <c r="TBJ34" s="49"/>
      <c r="TBK34" s="49"/>
      <c r="TBL34" s="49"/>
      <c r="TBM34" s="49"/>
      <c r="TBN34" s="49"/>
      <c r="TBO34" s="49"/>
      <c r="TBP34" s="49"/>
      <c r="TBQ34" s="49"/>
      <c r="TBR34" s="49"/>
      <c r="TBS34" s="49"/>
      <c r="TBT34" s="49"/>
      <c r="TBU34" s="49"/>
      <c r="TBV34" s="49"/>
      <c r="TBW34" s="49"/>
      <c r="TBX34" s="49"/>
      <c r="TBY34" s="49"/>
      <c r="TBZ34" s="49"/>
      <c r="TCA34" s="49"/>
      <c r="TCB34" s="49"/>
      <c r="TCC34" s="49"/>
      <c r="TCD34" s="49"/>
      <c r="TCE34" s="49"/>
      <c r="TCF34" s="49"/>
      <c r="TCG34" s="49"/>
      <c r="TCH34" s="49"/>
      <c r="TCI34" s="49"/>
      <c r="TCJ34" s="49"/>
      <c r="TCK34" s="49"/>
      <c r="TCL34" s="49"/>
      <c r="TCM34" s="49"/>
      <c r="TCN34" s="49"/>
      <c r="TCO34" s="49"/>
      <c r="TCP34" s="49"/>
      <c r="TCQ34" s="49"/>
      <c r="TCR34" s="49"/>
      <c r="TCS34" s="49"/>
      <c r="TCT34" s="49"/>
      <c r="TCU34" s="49"/>
      <c r="TCV34" s="49"/>
      <c r="TCW34" s="49"/>
      <c r="TCX34" s="49"/>
      <c r="TCY34" s="49"/>
      <c r="TCZ34" s="49"/>
      <c r="TDA34" s="49"/>
      <c r="TDB34" s="49"/>
      <c r="TDC34" s="49"/>
      <c r="TDD34" s="49"/>
      <c r="TDE34" s="49"/>
      <c r="TDF34" s="49"/>
      <c r="TDG34" s="49"/>
      <c r="TDH34" s="49"/>
      <c r="TDI34" s="49"/>
      <c r="TDJ34" s="49"/>
      <c r="TDK34" s="49"/>
      <c r="TDL34" s="49"/>
      <c r="TDM34" s="49"/>
      <c r="TDN34" s="49"/>
      <c r="TDO34" s="49"/>
      <c r="TDP34" s="49"/>
      <c r="TDQ34" s="49"/>
      <c r="TDR34" s="49"/>
      <c r="TDS34" s="49"/>
      <c r="TDT34" s="49"/>
      <c r="TDU34" s="49"/>
      <c r="TDV34" s="49"/>
      <c r="TDW34" s="49"/>
      <c r="TDX34" s="49"/>
      <c r="TDY34" s="49"/>
      <c r="TDZ34" s="49"/>
      <c r="TEA34" s="49"/>
      <c r="TEB34" s="49"/>
      <c r="TEC34" s="49"/>
      <c r="TED34" s="49"/>
      <c r="TEE34" s="49"/>
      <c r="TEF34" s="49"/>
      <c r="TEG34" s="49"/>
      <c r="TEH34" s="49"/>
      <c r="TEI34" s="49"/>
      <c r="TEJ34" s="49"/>
      <c r="TEK34" s="49"/>
      <c r="TEL34" s="49"/>
      <c r="TEM34" s="49"/>
      <c r="TEN34" s="49"/>
      <c r="TEO34" s="49"/>
      <c r="TEP34" s="49"/>
      <c r="TEQ34" s="49"/>
      <c r="TER34" s="49"/>
      <c r="TES34" s="49"/>
      <c r="TET34" s="49"/>
      <c r="TEU34" s="49"/>
      <c r="TEV34" s="49"/>
      <c r="TEW34" s="49"/>
      <c r="TEX34" s="49"/>
      <c r="TEY34" s="49"/>
      <c r="TEZ34" s="49"/>
      <c r="TFA34" s="49"/>
      <c r="TFB34" s="49"/>
      <c r="TFC34" s="49"/>
      <c r="TFD34" s="49"/>
      <c r="TFE34" s="49"/>
      <c r="TFF34" s="49"/>
      <c r="TFG34" s="49"/>
      <c r="TFH34" s="49"/>
      <c r="TFI34" s="49"/>
      <c r="TFJ34" s="49"/>
      <c r="TFK34" s="49"/>
      <c r="TFL34" s="49"/>
      <c r="TFM34" s="49"/>
      <c r="TFN34" s="49"/>
      <c r="TFO34" s="49"/>
      <c r="TFP34" s="49"/>
      <c r="TFQ34" s="49"/>
      <c r="TFR34" s="49"/>
      <c r="TFS34" s="49"/>
      <c r="TFT34" s="49"/>
      <c r="TFU34" s="49"/>
      <c r="TFV34" s="49"/>
      <c r="TFW34" s="49"/>
      <c r="TFX34" s="49"/>
      <c r="TFY34" s="49"/>
      <c r="TFZ34" s="49"/>
      <c r="TGA34" s="49"/>
      <c r="TGB34" s="49"/>
      <c r="TGC34" s="49"/>
      <c r="TGD34" s="49"/>
      <c r="TGE34" s="49"/>
      <c r="TGF34" s="49"/>
      <c r="TGG34" s="49"/>
      <c r="TGH34" s="49"/>
      <c r="TGI34" s="49"/>
      <c r="TGJ34" s="49"/>
      <c r="TGK34" s="49"/>
      <c r="TGL34" s="49"/>
      <c r="TGM34" s="49"/>
      <c r="TGN34" s="49"/>
      <c r="TGO34" s="49"/>
      <c r="TGP34" s="49"/>
      <c r="TGQ34" s="49"/>
      <c r="TGR34" s="49"/>
      <c r="TGS34" s="49"/>
      <c r="TGT34" s="49"/>
      <c r="TGU34" s="49"/>
      <c r="TGV34" s="49"/>
      <c r="TGW34" s="49"/>
      <c r="TGX34" s="49"/>
      <c r="TGY34" s="49"/>
      <c r="TGZ34" s="49"/>
      <c r="THA34" s="49"/>
      <c r="THB34" s="49"/>
      <c r="THC34" s="49"/>
      <c r="THD34" s="49"/>
      <c r="THE34" s="49"/>
      <c r="THF34" s="49"/>
      <c r="THG34" s="49"/>
      <c r="THH34" s="49"/>
      <c r="THI34" s="49"/>
      <c r="THJ34" s="49"/>
      <c r="THK34" s="49"/>
      <c r="THL34" s="49"/>
      <c r="THM34" s="49"/>
      <c r="THN34" s="49"/>
      <c r="THO34" s="49"/>
      <c r="THP34" s="49"/>
      <c r="THQ34" s="49"/>
      <c r="THR34" s="49"/>
      <c r="THS34" s="49"/>
      <c r="THT34" s="49"/>
      <c r="THU34" s="49"/>
      <c r="THV34" s="49"/>
      <c r="THW34" s="49"/>
      <c r="THX34" s="49"/>
      <c r="THY34" s="49"/>
      <c r="THZ34" s="49"/>
      <c r="TIA34" s="49"/>
      <c r="TIB34" s="49"/>
      <c r="TIC34" s="49"/>
      <c r="TID34" s="49"/>
      <c r="TIE34" s="49"/>
      <c r="TIF34" s="49"/>
      <c r="TIG34" s="49"/>
      <c r="TIH34" s="49"/>
      <c r="TII34" s="49"/>
      <c r="TIJ34" s="49"/>
      <c r="TIK34" s="49"/>
      <c r="TIL34" s="49"/>
      <c r="TIM34" s="49"/>
      <c r="TIN34" s="49"/>
      <c r="TIO34" s="49"/>
      <c r="TIP34" s="49"/>
      <c r="TIQ34" s="49"/>
      <c r="TIR34" s="49"/>
      <c r="TIS34" s="49"/>
      <c r="TIT34" s="49"/>
      <c r="TIU34" s="49"/>
      <c r="TIV34" s="49"/>
      <c r="TIW34" s="49"/>
      <c r="TIX34" s="49"/>
      <c r="TIY34" s="49"/>
      <c r="TIZ34" s="49"/>
      <c r="TJA34" s="49"/>
      <c r="TJB34" s="49"/>
      <c r="TJC34" s="49"/>
      <c r="TJD34" s="49"/>
      <c r="TJE34" s="49"/>
      <c r="TJF34" s="49"/>
      <c r="TJG34" s="49"/>
      <c r="TJH34" s="49"/>
      <c r="TJI34" s="49"/>
      <c r="TJJ34" s="49"/>
      <c r="TJK34" s="49"/>
      <c r="TJL34" s="49"/>
      <c r="TJM34" s="49"/>
      <c r="TJN34" s="49"/>
      <c r="TJO34" s="49"/>
      <c r="TJP34" s="49"/>
      <c r="TJQ34" s="49"/>
      <c r="TJR34" s="49"/>
      <c r="TJS34" s="49"/>
      <c r="TJT34" s="49"/>
      <c r="TJU34" s="49"/>
      <c r="TJV34" s="49"/>
      <c r="TJW34" s="49"/>
      <c r="TJX34" s="49"/>
      <c r="TJY34" s="49"/>
      <c r="TJZ34" s="49"/>
      <c r="TKA34" s="49"/>
      <c r="TKB34" s="49"/>
      <c r="TKC34" s="49"/>
      <c r="TKD34" s="49"/>
      <c r="TKE34" s="49"/>
      <c r="TKF34" s="49"/>
      <c r="TKG34" s="49"/>
      <c r="TKH34" s="49"/>
      <c r="TKI34" s="49"/>
      <c r="TKJ34" s="49"/>
      <c r="TKK34" s="49"/>
      <c r="TKL34" s="49"/>
      <c r="TKM34" s="49"/>
      <c r="TKN34" s="49"/>
      <c r="TKO34" s="49"/>
      <c r="TKP34" s="49"/>
      <c r="TKQ34" s="49"/>
      <c r="TKR34" s="49"/>
      <c r="TKS34" s="49"/>
      <c r="TKT34" s="49"/>
      <c r="TKU34" s="49"/>
      <c r="TKV34" s="49"/>
      <c r="TKW34" s="49"/>
      <c r="TKX34" s="49"/>
      <c r="TKY34" s="49"/>
      <c r="TKZ34" s="49"/>
      <c r="TLA34" s="49"/>
      <c r="TLB34" s="49"/>
      <c r="TLC34" s="49"/>
      <c r="TLD34" s="49"/>
      <c r="TLE34" s="49"/>
      <c r="TLF34" s="49"/>
      <c r="TLG34" s="49"/>
      <c r="TLH34" s="49"/>
      <c r="TLI34" s="49"/>
      <c r="TLJ34" s="49"/>
      <c r="TLK34" s="49"/>
      <c r="TLL34" s="49"/>
      <c r="TLM34" s="49"/>
      <c r="TLN34" s="49"/>
      <c r="TLO34" s="49"/>
      <c r="TLP34" s="49"/>
      <c r="TLQ34" s="49"/>
      <c r="TLR34" s="49"/>
      <c r="TLS34" s="49"/>
      <c r="TLT34" s="49"/>
      <c r="TLU34" s="49"/>
      <c r="TLV34" s="49"/>
      <c r="TLW34" s="49"/>
      <c r="TLX34" s="49"/>
      <c r="TLY34" s="49"/>
      <c r="TLZ34" s="49"/>
      <c r="TMA34" s="49"/>
      <c r="TMB34" s="49"/>
      <c r="TMC34" s="49"/>
      <c r="TMD34" s="49"/>
      <c r="TME34" s="49"/>
      <c r="TMF34" s="49"/>
      <c r="TMG34" s="49"/>
      <c r="TMH34" s="49"/>
      <c r="TMI34" s="49"/>
      <c r="TMJ34" s="49"/>
      <c r="TMK34" s="49"/>
      <c r="TML34" s="49"/>
      <c r="TMM34" s="49"/>
      <c r="TMN34" s="49"/>
      <c r="TMO34" s="49"/>
      <c r="TMP34" s="49"/>
      <c r="TMQ34" s="49"/>
      <c r="TMR34" s="49"/>
      <c r="TMS34" s="49"/>
      <c r="TMT34" s="49"/>
      <c r="TMU34" s="49"/>
      <c r="TMV34" s="49"/>
      <c r="TMW34" s="49"/>
      <c r="TMX34" s="49"/>
      <c r="TMY34" s="49"/>
      <c r="TMZ34" s="49"/>
      <c r="TNA34" s="49"/>
      <c r="TNB34" s="49"/>
      <c r="TNC34" s="49"/>
      <c r="TND34" s="49"/>
      <c r="TNE34" s="49"/>
      <c r="TNF34" s="49"/>
      <c r="TNG34" s="49"/>
      <c r="TNH34" s="49"/>
      <c r="TNI34" s="49"/>
      <c r="TNJ34" s="49"/>
      <c r="TNK34" s="49"/>
      <c r="TNL34" s="49"/>
      <c r="TNM34" s="49"/>
      <c r="TNN34" s="49"/>
      <c r="TNO34" s="49"/>
      <c r="TNP34" s="49"/>
      <c r="TNQ34" s="49"/>
      <c r="TNR34" s="49"/>
      <c r="TNS34" s="49"/>
      <c r="TNT34" s="49"/>
      <c r="TNU34" s="49"/>
      <c r="TNV34" s="49"/>
      <c r="TNW34" s="49"/>
      <c r="TNX34" s="49"/>
      <c r="TNY34" s="49"/>
      <c r="TNZ34" s="49"/>
      <c r="TOA34" s="49"/>
      <c r="TOB34" s="49"/>
      <c r="TOC34" s="49"/>
      <c r="TOD34" s="49"/>
      <c r="TOE34" s="49"/>
      <c r="TOF34" s="49"/>
      <c r="TOG34" s="49"/>
      <c r="TOH34" s="49"/>
      <c r="TOI34" s="49"/>
      <c r="TOJ34" s="49"/>
      <c r="TOK34" s="49"/>
      <c r="TOL34" s="49"/>
      <c r="TOM34" s="49"/>
      <c r="TON34" s="49"/>
      <c r="TOO34" s="49"/>
      <c r="TOP34" s="49"/>
      <c r="TOQ34" s="49"/>
      <c r="TOR34" s="49"/>
      <c r="TOS34" s="49"/>
      <c r="TOT34" s="49"/>
      <c r="TOU34" s="49"/>
      <c r="TOV34" s="49"/>
      <c r="TOW34" s="49"/>
      <c r="TOX34" s="49"/>
      <c r="TOY34" s="49"/>
      <c r="TOZ34" s="49"/>
      <c r="TPA34" s="49"/>
      <c r="TPB34" s="49"/>
      <c r="TPC34" s="49"/>
      <c r="TPD34" s="49"/>
      <c r="TPE34" s="49"/>
      <c r="TPF34" s="49"/>
      <c r="TPG34" s="49"/>
      <c r="TPH34" s="49"/>
      <c r="TPI34" s="49"/>
      <c r="TPJ34" s="49"/>
      <c r="TPK34" s="49"/>
      <c r="TPL34" s="49"/>
      <c r="TPM34" s="49"/>
      <c r="TPN34" s="49"/>
      <c r="TPO34" s="49"/>
      <c r="TPP34" s="49"/>
      <c r="TPQ34" s="49"/>
      <c r="TPR34" s="49"/>
      <c r="TPS34" s="49"/>
      <c r="TPT34" s="49"/>
      <c r="TPU34" s="49"/>
      <c r="TPV34" s="49"/>
      <c r="TPW34" s="49"/>
      <c r="TPX34" s="49"/>
      <c r="TPY34" s="49"/>
      <c r="TPZ34" s="49"/>
      <c r="TQA34" s="49"/>
      <c r="TQB34" s="49"/>
      <c r="TQC34" s="49"/>
      <c r="TQD34" s="49"/>
      <c r="TQE34" s="49"/>
      <c r="TQF34" s="49"/>
      <c r="TQG34" s="49"/>
      <c r="TQH34" s="49"/>
      <c r="TQI34" s="49"/>
      <c r="TQJ34" s="49"/>
      <c r="TQK34" s="49"/>
      <c r="TQL34" s="49"/>
      <c r="TQM34" s="49"/>
      <c r="TQN34" s="49"/>
      <c r="TQO34" s="49"/>
      <c r="TQP34" s="49"/>
      <c r="TQQ34" s="49"/>
      <c r="TQR34" s="49"/>
      <c r="TQS34" s="49"/>
      <c r="TQT34" s="49"/>
      <c r="TQU34" s="49"/>
      <c r="TQV34" s="49"/>
      <c r="TQW34" s="49"/>
      <c r="TQX34" s="49"/>
      <c r="TQY34" s="49"/>
      <c r="TQZ34" s="49"/>
      <c r="TRA34" s="49"/>
      <c r="TRB34" s="49"/>
      <c r="TRC34" s="49"/>
      <c r="TRD34" s="49"/>
      <c r="TRE34" s="49"/>
      <c r="TRF34" s="49"/>
      <c r="TRG34" s="49"/>
      <c r="TRH34" s="49"/>
      <c r="TRI34" s="49"/>
      <c r="TRJ34" s="49"/>
      <c r="TRK34" s="49"/>
      <c r="TRL34" s="49"/>
      <c r="TRM34" s="49"/>
      <c r="TRN34" s="49"/>
      <c r="TRO34" s="49"/>
      <c r="TRP34" s="49"/>
      <c r="TRQ34" s="49"/>
      <c r="TRR34" s="49"/>
      <c r="TRS34" s="49"/>
      <c r="TRT34" s="49"/>
      <c r="TRU34" s="49"/>
      <c r="TRV34" s="49"/>
      <c r="TRW34" s="49"/>
      <c r="TRX34" s="49"/>
      <c r="TRY34" s="49"/>
      <c r="TRZ34" s="49"/>
      <c r="TSA34" s="49"/>
      <c r="TSB34" s="49"/>
      <c r="TSC34" s="49"/>
      <c r="TSD34" s="49"/>
      <c r="TSE34" s="49"/>
      <c r="TSF34" s="49"/>
      <c r="TSG34" s="49"/>
      <c r="TSH34" s="49"/>
      <c r="TSI34" s="49"/>
      <c r="TSJ34" s="49"/>
      <c r="TSK34" s="49"/>
      <c r="TSL34" s="49"/>
      <c r="TSM34" s="49"/>
      <c r="TSN34" s="49"/>
      <c r="TSO34" s="49"/>
      <c r="TSP34" s="49"/>
      <c r="TSQ34" s="49"/>
      <c r="TSR34" s="49"/>
      <c r="TSS34" s="49"/>
      <c r="TST34" s="49"/>
      <c r="TSU34" s="49"/>
      <c r="TSV34" s="49"/>
      <c r="TSW34" s="49"/>
      <c r="TSX34" s="49"/>
      <c r="TSY34" s="49"/>
      <c r="TSZ34" s="49"/>
      <c r="TTA34" s="49"/>
      <c r="TTB34" s="49"/>
      <c r="TTC34" s="49"/>
      <c r="TTD34" s="49"/>
      <c r="TTE34" s="49"/>
      <c r="TTF34" s="49"/>
      <c r="TTG34" s="49"/>
      <c r="TTH34" s="49"/>
      <c r="TTI34" s="49"/>
      <c r="TTJ34" s="49"/>
      <c r="TTK34" s="49"/>
      <c r="TTL34" s="49"/>
      <c r="TTM34" s="49"/>
      <c r="TTN34" s="49"/>
      <c r="TTO34" s="49"/>
      <c r="TTP34" s="49"/>
      <c r="TTQ34" s="49"/>
      <c r="TTR34" s="49"/>
      <c r="TTS34" s="49"/>
      <c r="TTT34" s="49"/>
      <c r="TTU34" s="49"/>
      <c r="TTV34" s="49"/>
      <c r="TTW34" s="49"/>
      <c r="TTX34" s="49"/>
      <c r="TTY34" s="49"/>
      <c r="TTZ34" s="49"/>
      <c r="TUA34" s="49"/>
      <c r="TUB34" s="49"/>
      <c r="TUC34" s="49"/>
      <c r="TUD34" s="49"/>
      <c r="TUE34" s="49"/>
      <c r="TUF34" s="49"/>
      <c r="TUG34" s="49"/>
      <c r="TUH34" s="49"/>
      <c r="TUI34" s="49"/>
      <c r="TUJ34" s="49"/>
      <c r="TUK34" s="49"/>
      <c r="TUL34" s="49"/>
      <c r="TUM34" s="49"/>
      <c r="TUN34" s="49"/>
      <c r="TUO34" s="49"/>
      <c r="TUP34" s="49"/>
      <c r="TUQ34" s="49"/>
      <c r="TUR34" s="49"/>
      <c r="TUS34" s="49"/>
      <c r="TUT34" s="49"/>
      <c r="TUU34" s="49"/>
      <c r="TUV34" s="49"/>
      <c r="TUW34" s="49"/>
      <c r="TUX34" s="49"/>
      <c r="TUY34" s="49"/>
      <c r="TUZ34" s="49"/>
      <c r="TVA34" s="49"/>
      <c r="TVB34" s="49"/>
      <c r="TVC34" s="49"/>
      <c r="TVD34" s="49"/>
      <c r="TVE34" s="49"/>
      <c r="TVF34" s="49"/>
      <c r="TVG34" s="49"/>
      <c r="TVH34" s="49"/>
      <c r="TVI34" s="49"/>
      <c r="TVJ34" s="49"/>
      <c r="TVK34" s="49"/>
      <c r="TVL34" s="49"/>
      <c r="TVM34" s="49"/>
      <c r="TVN34" s="49"/>
      <c r="TVO34" s="49"/>
      <c r="TVP34" s="49"/>
      <c r="TVQ34" s="49"/>
      <c r="TVR34" s="49"/>
      <c r="TVS34" s="49"/>
      <c r="TVT34" s="49"/>
      <c r="TVU34" s="49"/>
      <c r="TVV34" s="49"/>
      <c r="TVW34" s="49"/>
      <c r="TVX34" s="49"/>
      <c r="TVY34" s="49"/>
      <c r="TVZ34" s="49"/>
      <c r="TWA34" s="49"/>
      <c r="TWB34" s="49"/>
      <c r="TWC34" s="49"/>
      <c r="TWD34" s="49"/>
      <c r="TWE34" s="49"/>
      <c r="TWF34" s="49"/>
      <c r="TWG34" s="49"/>
      <c r="TWH34" s="49"/>
      <c r="TWI34" s="49"/>
      <c r="TWJ34" s="49"/>
      <c r="TWK34" s="49"/>
      <c r="TWL34" s="49"/>
      <c r="TWM34" s="49"/>
      <c r="TWN34" s="49"/>
      <c r="TWO34" s="49"/>
      <c r="TWP34" s="49"/>
      <c r="TWQ34" s="49"/>
      <c r="TWR34" s="49"/>
      <c r="TWS34" s="49"/>
      <c r="TWT34" s="49"/>
      <c r="TWU34" s="49"/>
      <c r="TWV34" s="49"/>
      <c r="TWW34" s="49"/>
      <c r="TWX34" s="49"/>
      <c r="TWY34" s="49"/>
      <c r="TWZ34" s="49"/>
      <c r="TXA34" s="49"/>
      <c r="TXB34" s="49"/>
      <c r="TXC34" s="49"/>
      <c r="TXD34" s="49"/>
      <c r="TXE34" s="49"/>
      <c r="TXF34" s="49"/>
      <c r="TXG34" s="49"/>
      <c r="TXH34" s="49"/>
      <c r="TXI34" s="49"/>
      <c r="TXJ34" s="49"/>
      <c r="TXK34" s="49"/>
      <c r="TXL34" s="49"/>
      <c r="TXM34" s="49"/>
      <c r="TXN34" s="49"/>
      <c r="TXO34" s="49"/>
      <c r="TXP34" s="49"/>
      <c r="TXQ34" s="49"/>
      <c r="TXR34" s="49"/>
      <c r="TXS34" s="49"/>
      <c r="TXT34" s="49"/>
      <c r="TXU34" s="49"/>
      <c r="TXV34" s="49"/>
      <c r="TXW34" s="49"/>
      <c r="TXX34" s="49"/>
      <c r="TXY34" s="49"/>
      <c r="TXZ34" s="49"/>
      <c r="TYA34" s="49"/>
      <c r="TYB34" s="49"/>
      <c r="TYC34" s="49"/>
      <c r="TYD34" s="49"/>
      <c r="TYE34" s="49"/>
      <c r="TYF34" s="49"/>
      <c r="TYG34" s="49"/>
      <c r="TYH34" s="49"/>
      <c r="TYI34" s="49"/>
      <c r="TYJ34" s="49"/>
      <c r="TYK34" s="49"/>
      <c r="TYL34" s="49"/>
      <c r="TYM34" s="49"/>
      <c r="TYN34" s="49"/>
      <c r="TYO34" s="49"/>
      <c r="TYP34" s="49"/>
      <c r="TYQ34" s="49"/>
      <c r="TYR34" s="49"/>
      <c r="TYS34" s="49"/>
      <c r="TYT34" s="49"/>
      <c r="TYU34" s="49"/>
      <c r="TYV34" s="49"/>
      <c r="TYW34" s="49"/>
      <c r="TYX34" s="49"/>
      <c r="TYY34" s="49"/>
      <c r="TYZ34" s="49"/>
      <c r="TZA34" s="49"/>
      <c r="TZB34" s="49"/>
      <c r="TZC34" s="49"/>
      <c r="TZD34" s="49"/>
      <c r="TZE34" s="49"/>
      <c r="TZF34" s="49"/>
      <c r="TZG34" s="49"/>
      <c r="TZH34" s="49"/>
      <c r="TZI34" s="49"/>
      <c r="TZJ34" s="49"/>
      <c r="TZK34" s="49"/>
      <c r="TZL34" s="49"/>
      <c r="TZM34" s="49"/>
      <c r="TZN34" s="49"/>
      <c r="TZO34" s="49"/>
      <c r="TZP34" s="49"/>
      <c r="TZQ34" s="49"/>
      <c r="TZR34" s="49"/>
      <c r="TZS34" s="49"/>
      <c r="TZT34" s="49"/>
      <c r="TZU34" s="49"/>
      <c r="TZV34" s="49"/>
      <c r="TZW34" s="49"/>
      <c r="TZX34" s="49"/>
      <c r="TZY34" s="49"/>
      <c r="TZZ34" s="49"/>
      <c r="UAA34" s="49"/>
      <c r="UAB34" s="49"/>
      <c r="UAC34" s="49"/>
      <c r="UAD34" s="49"/>
      <c r="UAE34" s="49"/>
      <c r="UAF34" s="49"/>
      <c r="UAG34" s="49"/>
      <c r="UAH34" s="49"/>
      <c r="UAI34" s="49"/>
      <c r="UAJ34" s="49"/>
      <c r="UAK34" s="49"/>
      <c r="UAL34" s="49"/>
      <c r="UAM34" s="49"/>
      <c r="UAN34" s="49"/>
      <c r="UAO34" s="49"/>
      <c r="UAP34" s="49"/>
      <c r="UAQ34" s="49"/>
      <c r="UAR34" s="49"/>
      <c r="UAS34" s="49"/>
      <c r="UAT34" s="49"/>
      <c r="UAU34" s="49"/>
      <c r="UAV34" s="49"/>
      <c r="UAW34" s="49"/>
      <c r="UAX34" s="49"/>
      <c r="UAY34" s="49"/>
      <c r="UAZ34" s="49"/>
      <c r="UBA34" s="49"/>
      <c r="UBB34" s="49"/>
      <c r="UBC34" s="49"/>
      <c r="UBD34" s="49"/>
      <c r="UBE34" s="49"/>
      <c r="UBF34" s="49"/>
      <c r="UBG34" s="49"/>
      <c r="UBH34" s="49"/>
      <c r="UBI34" s="49"/>
      <c r="UBJ34" s="49"/>
      <c r="UBK34" s="49"/>
      <c r="UBL34" s="49"/>
      <c r="UBM34" s="49"/>
      <c r="UBN34" s="49"/>
      <c r="UBO34" s="49"/>
      <c r="UBP34" s="49"/>
      <c r="UBQ34" s="49"/>
      <c r="UBR34" s="49"/>
      <c r="UBS34" s="49"/>
      <c r="UBT34" s="49"/>
      <c r="UBU34" s="49"/>
      <c r="UBV34" s="49"/>
      <c r="UBW34" s="49"/>
      <c r="UBX34" s="49"/>
      <c r="UBY34" s="49"/>
      <c r="UBZ34" s="49"/>
      <c r="UCA34" s="49"/>
      <c r="UCB34" s="49"/>
      <c r="UCC34" s="49"/>
      <c r="UCD34" s="49"/>
      <c r="UCE34" s="49"/>
      <c r="UCF34" s="49"/>
      <c r="UCG34" s="49"/>
      <c r="UCH34" s="49"/>
      <c r="UCI34" s="49"/>
      <c r="UCJ34" s="49"/>
      <c r="UCK34" s="49"/>
      <c r="UCL34" s="49"/>
      <c r="UCM34" s="49"/>
      <c r="UCN34" s="49"/>
      <c r="UCO34" s="49"/>
      <c r="UCP34" s="49"/>
      <c r="UCQ34" s="49"/>
      <c r="UCR34" s="49"/>
      <c r="UCS34" s="49"/>
      <c r="UCT34" s="49"/>
      <c r="UCU34" s="49"/>
      <c r="UCV34" s="49"/>
      <c r="UCW34" s="49"/>
      <c r="UCX34" s="49"/>
      <c r="UCY34" s="49"/>
      <c r="UCZ34" s="49"/>
      <c r="UDA34" s="49"/>
      <c r="UDB34" s="49"/>
      <c r="UDC34" s="49"/>
      <c r="UDD34" s="49"/>
      <c r="UDE34" s="49"/>
      <c r="UDF34" s="49"/>
      <c r="UDG34" s="49"/>
      <c r="UDH34" s="49"/>
      <c r="UDI34" s="49"/>
      <c r="UDJ34" s="49"/>
      <c r="UDK34" s="49"/>
      <c r="UDL34" s="49"/>
      <c r="UDM34" s="49"/>
      <c r="UDN34" s="49"/>
      <c r="UDO34" s="49"/>
      <c r="UDP34" s="49"/>
      <c r="UDQ34" s="49"/>
      <c r="UDR34" s="49"/>
      <c r="UDS34" s="49"/>
      <c r="UDT34" s="49"/>
      <c r="UDU34" s="49"/>
      <c r="UDV34" s="49"/>
      <c r="UDW34" s="49"/>
      <c r="UDX34" s="49"/>
      <c r="UDY34" s="49"/>
      <c r="UDZ34" s="49"/>
      <c r="UEA34" s="49"/>
      <c r="UEB34" s="49"/>
      <c r="UEC34" s="49"/>
      <c r="UED34" s="49"/>
      <c r="UEE34" s="49"/>
      <c r="UEF34" s="49"/>
      <c r="UEG34" s="49"/>
      <c r="UEH34" s="49"/>
      <c r="UEI34" s="49"/>
      <c r="UEJ34" s="49"/>
      <c r="UEK34" s="49"/>
      <c r="UEL34" s="49"/>
      <c r="UEM34" s="49"/>
      <c r="UEN34" s="49"/>
      <c r="UEO34" s="49"/>
      <c r="UEP34" s="49"/>
      <c r="UEQ34" s="49"/>
      <c r="UER34" s="49"/>
      <c r="UES34" s="49"/>
      <c r="UET34" s="49"/>
      <c r="UEU34" s="49"/>
      <c r="UEV34" s="49"/>
      <c r="UEW34" s="49"/>
      <c r="UEX34" s="49"/>
      <c r="UEY34" s="49"/>
      <c r="UEZ34" s="49"/>
      <c r="UFA34" s="49"/>
      <c r="UFB34" s="49"/>
      <c r="UFC34" s="49"/>
      <c r="UFD34" s="49"/>
      <c r="UFE34" s="49"/>
      <c r="UFF34" s="49"/>
      <c r="UFG34" s="49"/>
      <c r="UFH34" s="49"/>
      <c r="UFI34" s="49"/>
      <c r="UFJ34" s="49"/>
      <c r="UFK34" s="49"/>
      <c r="UFL34" s="49"/>
      <c r="UFM34" s="49"/>
      <c r="UFN34" s="49"/>
      <c r="UFO34" s="49"/>
      <c r="UFP34" s="49"/>
      <c r="UFQ34" s="49"/>
      <c r="UFR34" s="49"/>
      <c r="UFS34" s="49"/>
      <c r="UFT34" s="49"/>
      <c r="UFU34" s="49"/>
      <c r="UFV34" s="49"/>
      <c r="UFW34" s="49"/>
      <c r="UFX34" s="49"/>
      <c r="UFY34" s="49"/>
      <c r="UFZ34" s="49"/>
      <c r="UGA34" s="49"/>
      <c r="UGB34" s="49"/>
      <c r="UGC34" s="49"/>
      <c r="UGD34" s="49"/>
      <c r="UGE34" s="49"/>
      <c r="UGF34" s="49"/>
      <c r="UGG34" s="49"/>
      <c r="UGH34" s="49"/>
      <c r="UGI34" s="49"/>
      <c r="UGJ34" s="49"/>
      <c r="UGK34" s="49"/>
      <c r="UGL34" s="49"/>
      <c r="UGM34" s="49"/>
      <c r="UGN34" s="49"/>
      <c r="UGO34" s="49"/>
      <c r="UGP34" s="49"/>
      <c r="UGQ34" s="49"/>
      <c r="UGR34" s="49"/>
      <c r="UGS34" s="49"/>
      <c r="UGT34" s="49"/>
      <c r="UGU34" s="49"/>
      <c r="UGV34" s="49"/>
      <c r="UGW34" s="49"/>
      <c r="UGX34" s="49"/>
      <c r="UGY34" s="49"/>
      <c r="UGZ34" s="49"/>
      <c r="UHA34" s="49"/>
      <c r="UHB34" s="49"/>
      <c r="UHC34" s="49"/>
      <c r="UHD34" s="49"/>
      <c r="UHE34" s="49"/>
      <c r="UHF34" s="49"/>
      <c r="UHG34" s="49"/>
      <c r="UHH34" s="49"/>
      <c r="UHI34" s="49"/>
      <c r="UHJ34" s="49"/>
      <c r="UHK34" s="49"/>
      <c r="UHL34" s="49"/>
      <c r="UHM34" s="49"/>
      <c r="UHN34" s="49"/>
      <c r="UHO34" s="49"/>
      <c r="UHP34" s="49"/>
      <c r="UHQ34" s="49"/>
      <c r="UHR34" s="49"/>
      <c r="UHS34" s="49"/>
      <c r="UHT34" s="49"/>
      <c r="UHU34" s="49"/>
      <c r="UHV34" s="49"/>
      <c r="UHW34" s="49"/>
      <c r="UHX34" s="49"/>
      <c r="UHY34" s="49"/>
      <c r="UHZ34" s="49"/>
      <c r="UIA34" s="49"/>
      <c r="UIB34" s="49"/>
      <c r="UIC34" s="49"/>
      <c r="UID34" s="49"/>
      <c r="UIE34" s="49"/>
      <c r="UIF34" s="49"/>
      <c r="UIG34" s="49"/>
      <c r="UIH34" s="49"/>
      <c r="UII34" s="49"/>
      <c r="UIJ34" s="49"/>
      <c r="UIK34" s="49"/>
      <c r="UIL34" s="49"/>
      <c r="UIM34" s="49"/>
      <c r="UIN34" s="49"/>
      <c r="UIO34" s="49"/>
      <c r="UIP34" s="49"/>
      <c r="UIQ34" s="49"/>
      <c r="UIR34" s="49"/>
      <c r="UIS34" s="49"/>
      <c r="UIT34" s="49"/>
      <c r="UIU34" s="49"/>
      <c r="UIV34" s="49"/>
      <c r="UIW34" s="49"/>
      <c r="UIX34" s="49"/>
      <c r="UIY34" s="49"/>
      <c r="UIZ34" s="49"/>
      <c r="UJA34" s="49"/>
      <c r="UJB34" s="49"/>
      <c r="UJC34" s="49"/>
      <c r="UJD34" s="49"/>
      <c r="UJE34" s="49"/>
      <c r="UJF34" s="49"/>
      <c r="UJG34" s="49"/>
      <c r="UJH34" s="49"/>
      <c r="UJI34" s="49"/>
      <c r="UJJ34" s="49"/>
      <c r="UJK34" s="49"/>
      <c r="UJL34" s="49"/>
      <c r="UJM34" s="49"/>
      <c r="UJN34" s="49"/>
      <c r="UJO34" s="49"/>
      <c r="UJP34" s="49"/>
      <c r="UJQ34" s="49"/>
      <c r="UJR34" s="49"/>
      <c r="UJS34" s="49"/>
      <c r="UJT34" s="49"/>
      <c r="UJU34" s="49"/>
      <c r="UJV34" s="49"/>
      <c r="UJW34" s="49"/>
      <c r="UJX34" s="49"/>
      <c r="UJY34" s="49"/>
      <c r="UJZ34" s="49"/>
      <c r="UKA34" s="49"/>
      <c r="UKB34" s="49"/>
      <c r="UKC34" s="49"/>
      <c r="UKD34" s="49"/>
      <c r="UKE34" s="49"/>
      <c r="UKF34" s="49"/>
      <c r="UKG34" s="49"/>
      <c r="UKH34" s="49"/>
      <c r="UKI34" s="49"/>
      <c r="UKJ34" s="49"/>
      <c r="UKK34" s="49"/>
      <c r="UKL34" s="49"/>
      <c r="UKM34" s="49"/>
      <c r="UKN34" s="49"/>
      <c r="UKO34" s="49"/>
      <c r="UKP34" s="49"/>
      <c r="UKQ34" s="49"/>
      <c r="UKR34" s="49"/>
      <c r="UKS34" s="49"/>
      <c r="UKT34" s="49"/>
      <c r="UKU34" s="49"/>
      <c r="UKV34" s="49"/>
      <c r="UKW34" s="49"/>
      <c r="UKX34" s="49"/>
      <c r="UKY34" s="49"/>
      <c r="UKZ34" s="49"/>
      <c r="ULA34" s="49"/>
      <c r="ULB34" s="49"/>
      <c r="ULC34" s="49"/>
      <c r="ULD34" s="49"/>
      <c r="ULE34" s="49"/>
      <c r="ULF34" s="49"/>
      <c r="ULG34" s="49"/>
      <c r="ULH34" s="49"/>
      <c r="ULI34" s="49"/>
      <c r="ULJ34" s="49"/>
      <c r="ULK34" s="49"/>
      <c r="ULL34" s="49"/>
      <c r="ULM34" s="49"/>
      <c r="ULN34" s="49"/>
      <c r="ULO34" s="49"/>
      <c r="ULP34" s="49"/>
      <c r="ULQ34" s="49"/>
      <c r="ULR34" s="49"/>
      <c r="ULS34" s="49"/>
      <c r="ULT34" s="49"/>
      <c r="ULU34" s="49"/>
      <c r="ULV34" s="49"/>
      <c r="ULW34" s="49"/>
      <c r="ULX34" s="49"/>
      <c r="ULY34" s="49"/>
      <c r="ULZ34" s="49"/>
      <c r="UMA34" s="49"/>
      <c r="UMB34" s="49"/>
      <c r="UMC34" s="49"/>
      <c r="UMD34" s="49"/>
      <c r="UME34" s="49"/>
      <c r="UMF34" s="49"/>
      <c r="UMG34" s="49"/>
      <c r="UMH34" s="49"/>
      <c r="UMI34" s="49"/>
      <c r="UMJ34" s="49"/>
      <c r="UMK34" s="49"/>
      <c r="UML34" s="49"/>
      <c r="UMM34" s="49"/>
      <c r="UMN34" s="49"/>
      <c r="UMO34" s="49"/>
      <c r="UMP34" s="49"/>
      <c r="UMQ34" s="49"/>
      <c r="UMR34" s="49"/>
      <c r="UMS34" s="49"/>
      <c r="UMT34" s="49"/>
      <c r="UMU34" s="49"/>
      <c r="UMV34" s="49"/>
      <c r="UMW34" s="49"/>
      <c r="UMX34" s="49"/>
      <c r="UMY34" s="49"/>
      <c r="UMZ34" s="49"/>
      <c r="UNA34" s="49"/>
      <c r="UNB34" s="49"/>
      <c r="UNC34" s="49"/>
      <c r="UND34" s="49"/>
      <c r="UNE34" s="49"/>
      <c r="UNF34" s="49"/>
      <c r="UNG34" s="49"/>
      <c r="UNH34" s="49"/>
      <c r="UNI34" s="49"/>
      <c r="UNJ34" s="49"/>
      <c r="UNK34" s="49"/>
      <c r="UNL34" s="49"/>
      <c r="UNM34" s="49"/>
      <c r="UNN34" s="49"/>
      <c r="UNO34" s="49"/>
      <c r="UNP34" s="49"/>
      <c r="UNQ34" s="49"/>
      <c r="UNR34" s="49"/>
      <c r="UNS34" s="49"/>
      <c r="UNT34" s="49"/>
      <c r="UNU34" s="49"/>
      <c r="UNV34" s="49"/>
      <c r="UNW34" s="49"/>
      <c r="UNX34" s="49"/>
      <c r="UNY34" s="49"/>
      <c r="UNZ34" s="49"/>
      <c r="UOA34" s="49"/>
      <c r="UOB34" s="49"/>
      <c r="UOC34" s="49"/>
      <c r="UOD34" s="49"/>
      <c r="UOE34" s="49"/>
      <c r="UOF34" s="49"/>
      <c r="UOG34" s="49"/>
      <c r="UOH34" s="49"/>
      <c r="UOI34" s="49"/>
      <c r="UOJ34" s="49"/>
      <c r="UOK34" s="49"/>
      <c r="UOL34" s="49"/>
      <c r="UOM34" s="49"/>
      <c r="UON34" s="49"/>
      <c r="UOO34" s="49"/>
      <c r="UOP34" s="49"/>
      <c r="UOQ34" s="49"/>
      <c r="UOR34" s="49"/>
      <c r="UOS34" s="49"/>
      <c r="UOT34" s="49"/>
      <c r="UOU34" s="49"/>
      <c r="UOV34" s="49"/>
      <c r="UOW34" s="49"/>
      <c r="UOX34" s="49"/>
      <c r="UOY34" s="49"/>
      <c r="UOZ34" s="49"/>
      <c r="UPA34" s="49"/>
      <c r="UPB34" s="49"/>
      <c r="UPC34" s="49"/>
      <c r="UPD34" s="49"/>
      <c r="UPE34" s="49"/>
      <c r="UPF34" s="49"/>
      <c r="UPG34" s="49"/>
      <c r="UPH34" s="49"/>
      <c r="UPI34" s="49"/>
      <c r="UPJ34" s="49"/>
      <c r="UPK34" s="49"/>
      <c r="UPL34" s="49"/>
      <c r="UPM34" s="49"/>
      <c r="UPN34" s="49"/>
      <c r="UPO34" s="49"/>
      <c r="UPP34" s="49"/>
      <c r="UPQ34" s="49"/>
      <c r="UPR34" s="49"/>
      <c r="UPS34" s="49"/>
      <c r="UPT34" s="49"/>
      <c r="UPU34" s="49"/>
      <c r="UPV34" s="49"/>
      <c r="UPW34" s="49"/>
      <c r="UPX34" s="49"/>
      <c r="UPY34" s="49"/>
      <c r="UPZ34" s="49"/>
      <c r="UQA34" s="49"/>
      <c r="UQB34" s="49"/>
      <c r="UQC34" s="49"/>
      <c r="UQD34" s="49"/>
      <c r="UQE34" s="49"/>
      <c r="UQF34" s="49"/>
      <c r="UQG34" s="49"/>
      <c r="UQH34" s="49"/>
      <c r="UQI34" s="49"/>
      <c r="UQJ34" s="49"/>
      <c r="UQK34" s="49"/>
      <c r="UQL34" s="49"/>
      <c r="UQM34" s="49"/>
      <c r="UQN34" s="49"/>
      <c r="UQO34" s="49"/>
      <c r="UQP34" s="49"/>
      <c r="UQQ34" s="49"/>
      <c r="UQR34" s="49"/>
      <c r="UQS34" s="49"/>
      <c r="UQT34" s="49"/>
      <c r="UQU34" s="49"/>
      <c r="UQV34" s="49"/>
      <c r="UQW34" s="49"/>
      <c r="UQX34" s="49"/>
      <c r="UQY34" s="49"/>
      <c r="UQZ34" s="49"/>
      <c r="URA34" s="49"/>
      <c r="URB34" s="49"/>
      <c r="URC34" s="49"/>
      <c r="URD34" s="49"/>
      <c r="URE34" s="49"/>
      <c r="URF34" s="49"/>
      <c r="URG34" s="49"/>
      <c r="URH34" s="49"/>
      <c r="URI34" s="49"/>
      <c r="URJ34" s="49"/>
      <c r="URK34" s="49"/>
      <c r="URL34" s="49"/>
      <c r="URM34" s="49"/>
      <c r="URN34" s="49"/>
      <c r="URO34" s="49"/>
      <c r="URP34" s="49"/>
      <c r="URQ34" s="49"/>
      <c r="URR34" s="49"/>
      <c r="URS34" s="49"/>
      <c r="URT34" s="49"/>
      <c r="URU34" s="49"/>
      <c r="URV34" s="49"/>
      <c r="URW34" s="49"/>
      <c r="URX34" s="49"/>
      <c r="URY34" s="49"/>
      <c r="URZ34" s="49"/>
      <c r="USA34" s="49"/>
      <c r="USB34" s="49"/>
      <c r="USC34" s="49"/>
      <c r="USD34" s="49"/>
      <c r="USE34" s="49"/>
      <c r="USF34" s="49"/>
      <c r="USG34" s="49"/>
      <c r="USH34" s="49"/>
      <c r="USI34" s="49"/>
      <c r="USJ34" s="49"/>
      <c r="USK34" s="49"/>
      <c r="USL34" s="49"/>
      <c r="USM34" s="49"/>
      <c r="USN34" s="49"/>
      <c r="USO34" s="49"/>
      <c r="USP34" s="49"/>
      <c r="USQ34" s="49"/>
      <c r="USR34" s="49"/>
      <c r="USS34" s="49"/>
      <c r="UST34" s="49"/>
      <c r="USU34" s="49"/>
      <c r="USV34" s="49"/>
      <c r="USW34" s="49"/>
      <c r="USX34" s="49"/>
      <c r="USY34" s="49"/>
      <c r="USZ34" s="49"/>
      <c r="UTA34" s="49"/>
      <c r="UTB34" s="49"/>
      <c r="UTC34" s="49"/>
      <c r="UTD34" s="49"/>
      <c r="UTE34" s="49"/>
      <c r="UTF34" s="49"/>
      <c r="UTG34" s="49"/>
      <c r="UTH34" s="49"/>
      <c r="UTI34" s="49"/>
      <c r="UTJ34" s="49"/>
      <c r="UTK34" s="49"/>
      <c r="UTL34" s="49"/>
      <c r="UTM34" s="49"/>
      <c r="UTN34" s="49"/>
      <c r="UTO34" s="49"/>
      <c r="UTP34" s="49"/>
      <c r="UTQ34" s="49"/>
      <c r="UTR34" s="49"/>
      <c r="UTS34" s="49"/>
      <c r="UTT34" s="49"/>
      <c r="UTU34" s="49"/>
      <c r="UTV34" s="49"/>
      <c r="UTW34" s="49"/>
      <c r="UTX34" s="49"/>
      <c r="UTY34" s="49"/>
      <c r="UTZ34" s="49"/>
      <c r="UUA34" s="49"/>
      <c r="UUB34" s="49"/>
      <c r="UUC34" s="49"/>
      <c r="UUD34" s="49"/>
      <c r="UUE34" s="49"/>
      <c r="UUF34" s="49"/>
      <c r="UUG34" s="49"/>
      <c r="UUH34" s="49"/>
      <c r="UUI34" s="49"/>
      <c r="UUJ34" s="49"/>
      <c r="UUK34" s="49"/>
      <c r="UUL34" s="49"/>
      <c r="UUM34" s="49"/>
      <c r="UUN34" s="49"/>
      <c r="UUO34" s="49"/>
      <c r="UUP34" s="49"/>
      <c r="UUQ34" s="49"/>
      <c r="UUR34" s="49"/>
      <c r="UUS34" s="49"/>
      <c r="UUT34" s="49"/>
      <c r="UUU34" s="49"/>
      <c r="UUV34" s="49"/>
      <c r="UUW34" s="49"/>
      <c r="UUX34" s="49"/>
      <c r="UUY34" s="49"/>
      <c r="UUZ34" s="49"/>
      <c r="UVA34" s="49"/>
      <c r="UVB34" s="49"/>
      <c r="UVC34" s="49"/>
      <c r="UVD34" s="49"/>
      <c r="UVE34" s="49"/>
      <c r="UVF34" s="49"/>
      <c r="UVG34" s="49"/>
      <c r="UVH34" s="49"/>
      <c r="UVI34" s="49"/>
      <c r="UVJ34" s="49"/>
      <c r="UVK34" s="49"/>
      <c r="UVL34" s="49"/>
      <c r="UVM34" s="49"/>
      <c r="UVN34" s="49"/>
      <c r="UVO34" s="49"/>
      <c r="UVP34" s="49"/>
      <c r="UVQ34" s="49"/>
      <c r="UVR34" s="49"/>
      <c r="UVS34" s="49"/>
      <c r="UVT34" s="49"/>
      <c r="UVU34" s="49"/>
      <c r="UVV34" s="49"/>
      <c r="UVW34" s="49"/>
      <c r="UVX34" s="49"/>
      <c r="UVY34" s="49"/>
      <c r="UVZ34" s="49"/>
      <c r="UWA34" s="49"/>
      <c r="UWB34" s="49"/>
      <c r="UWC34" s="49"/>
      <c r="UWD34" s="49"/>
      <c r="UWE34" s="49"/>
      <c r="UWF34" s="49"/>
      <c r="UWG34" s="49"/>
      <c r="UWH34" s="49"/>
      <c r="UWI34" s="49"/>
      <c r="UWJ34" s="49"/>
      <c r="UWK34" s="49"/>
      <c r="UWL34" s="49"/>
      <c r="UWM34" s="49"/>
      <c r="UWN34" s="49"/>
      <c r="UWO34" s="49"/>
      <c r="UWP34" s="49"/>
      <c r="UWQ34" s="49"/>
      <c r="UWR34" s="49"/>
      <c r="UWS34" s="49"/>
      <c r="UWT34" s="49"/>
      <c r="UWU34" s="49"/>
      <c r="UWV34" s="49"/>
      <c r="UWW34" s="49"/>
      <c r="UWX34" s="49"/>
      <c r="UWY34" s="49"/>
      <c r="UWZ34" s="49"/>
      <c r="UXA34" s="49"/>
      <c r="UXB34" s="49"/>
      <c r="UXC34" s="49"/>
      <c r="UXD34" s="49"/>
      <c r="UXE34" s="49"/>
      <c r="UXF34" s="49"/>
      <c r="UXG34" s="49"/>
      <c r="UXH34" s="49"/>
      <c r="UXI34" s="49"/>
      <c r="UXJ34" s="49"/>
      <c r="UXK34" s="49"/>
      <c r="UXL34" s="49"/>
      <c r="UXM34" s="49"/>
      <c r="UXN34" s="49"/>
      <c r="UXO34" s="49"/>
      <c r="UXP34" s="49"/>
      <c r="UXQ34" s="49"/>
      <c r="UXR34" s="49"/>
      <c r="UXS34" s="49"/>
      <c r="UXT34" s="49"/>
      <c r="UXU34" s="49"/>
      <c r="UXV34" s="49"/>
      <c r="UXW34" s="49"/>
      <c r="UXX34" s="49"/>
      <c r="UXY34" s="49"/>
      <c r="UXZ34" s="49"/>
      <c r="UYA34" s="49"/>
      <c r="UYB34" s="49"/>
      <c r="UYC34" s="49"/>
      <c r="UYD34" s="49"/>
      <c r="UYE34" s="49"/>
      <c r="UYF34" s="49"/>
      <c r="UYG34" s="49"/>
      <c r="UYH34" s="49"/>
      <c r="UYI34" s="49"/>
      <c r="UYJ34" s="49"/>
      <c r="UYK34" s="49"/>
      <c r="UYL34" s="49"/>
      <c r="UYM34" s="49"/>
      <c r="UYN34" s="49"/>
      <c r="UYO34" s="49"/>
      <c r="UYP34" s="49"/>
      <c r="UYQ34" s="49"/>
      <c r="UYR34" s="49"/>
      <c r="UYS34" s="49"/>
      <c r="UYT34" s="49"/>
      <c r="UYU34" s="49"/>
      <c r="UYV34" s="49"/>
      <c r="UYW34" s="49"/>
      <c r="UYX34" s="49"/>
      <c r="UYY34" s="49"/>
      <c r="UYZ34" s="49"/>
      <c r="UZA34" s="49"/>
      <c r="UZB34" s="49"/>
      <c r="UZC34" s="49"/>
      <c r="UZD34" s="49"/>
      <c r="UZE34" s="49"/>
      <c r="UZF34" s="49"/>
      <c r="UZG34" s="49"/>
      <c r="UZH34" s="49"/>
      <c r="UZI34" s="49"/>
      <c r="UZJ34" s="49"/>
      <c r="UZK34" s="49"/>
      <c r="UZL34" s="49"/>
      <c r="UZM34" s="49"/>
      <c r="UZN34" s="49"/>
      <c r="UZO34" s="49"/>
      <c r="UZP34" s="49"/>
      <c r="UZQ34" s="49"/>
      <c r="UZR34" s="49"/>
      <c r="UZS34" s="49"/>
      <c r="UZT34" s="49"/>
      <c r="UZU34" s="49"/>
      <c r="UZV34" s="49"/>
      <c r="UZW34" s="49"/>
      <c r="UZX34" s="49"/>
      <c r="UZY34" s="49"/>
      <c r="UZZ34" s="49"/>
      <c r="VAA34" s="49"/>
      <c r="VAB34" s="49"/>
      <c r="VAC34" s="49"/>
      <c r="VAD34" s="49"/>
      <c r="VAE34" s="49"/>
      <c r="VAF34" s="49"/>
      <c r="VAG34" s="49"/>
      <c r="VAH34" s="49"/>
      <c r="VAI34" s="49"/>
      <c r="VAJ34" s="49"/>
      <c r="VAK34" s="49"/>
      <c r="VAL34" s="49"/>
      <c r="VAM34" s="49"/>
      <c r="VAN34" s="49"/>
      <c r="VAO34" s="49"/>
      <c r="VAP34" s="49"/>
      <c r="VAQ34" s="49"/>
      <c r="VAR34" s="49"/>
      <c r="VAS34" s="49"/>
      <c r="VAT34" s="49"/>
      <c r="VAU34" s="49"/>
      <c r="VAV34" s="49"/>
      <c r="VAW34" s="49"/>
      <c r="VAX34" s="49"/>
      <c r="VAY34" s="49"/>
      <c r="VAZ34" s="49"/>
      <c r="VBA34" s="49"/>
      <c r="VBB34" s="49"/>
      <c r="VBC34" s="49"/>
      <c r="VBD34" s="49"/>
      <c r="VBE34" s="49"/>
      <c r="VBF34" s="49"/>
      <c r="VBG34" s="49"/>
      <c r="VBH34" s="49"/>
      <c r="VBI34" s="49"/>
      <c r="VBJ34" s="49"/>
      <c r="VBK34" s="49"/>
      <c r="VBL34" s="49"/>
      <c r="VBM34" s="49"/>
      <c r="VBN34" s="49"/>
      <c r="VBO34" s="49"/>
      <c r="VBP34" s="49"/>
      <c r="VBQ34" s="49"/>
      <c r="VBR34" s="49"/>
      <c r="VBS34" s="49"/>
      <c r="VBT34" s="49"/>
      <c r="VBU34" s="49"/>
      <c r="VBV34" s="49"/>
      <c r="VBW34" s="49"/>
      <c r="VBX34" s="49"/>
      <c r="VBY34" s="49"/>
      <c r="VBZ34" s="49"/>
      <c r="VCA34" s="49"/>
      <c r="VCB34" s="49"/>
      <c r="VCC34" s="49"/>
      <c r="VCD34" s="49"/>
      <c r="VCE34" s="49"/>
      <c r="VCF34" s="49"/>
      <c r="VCG34" s="49"/>
      <c r="VCH34" s="49"/>
      <c r="VCI34" s="49"/>
      <c r="VCJ34" s="49"/>
      <c r="VCK34" s="49"/>
      <c r="VCL34" s="49"/>
      <c r="VCM34" s="49"/>
      <c r="VCN34" s="49"/>
      <c r="VCO34" s="49"/>
      <c r="VCP34" s="49"/>
      <c r="VCQ34" s="49"/>
      <c r="VCR34" s="49"/>
      <c r="VCS34" s="49"/>
      <c r="VCT34" s="49"/>
      <c r="VCU34" s="49"/>
      <c r="VCV34" s="49"/>
      <c r="VCW34" s="49"/>
      <c r="VCX34" s="49"/>
      <c r="VCY34" s="49"/>
      <c r="VCZ34" s="49"/>
      <c r="VDA34" s="49"/>
      <c r="VDB34" s="49"/>
      <c r="VDC34" s="49"/>
      <c r="VDD34" s="49"/>
      <c r="VDE34" s="49"/>
      <c r="VDF34" s="49"/>
      <c r="VDG34" s="49"/>
      <c r="VDH34" s="49"/>
      <c r="VDI34" s="49"/>
      <c r="VDJ34" s="49"/>
      <c r="VDK34" s="49"/>
      <c r="VDL34" s="49"/>
      <c r="VDM34" s="49"/>
      <c r="VDN34" s="49"/>
      <c r="VDO34" s="49"/>
      <c r="VDP34" s="49"/>
      <c r="VDQ34" s="49"/>
      <c r="VDR34" s="49"/>
      <c r="VDS34" s="49"/>
      <c r="VDT34" s="49"/>
      <c r="VDU34" s="49"/>
      <c r="VDV34" s="49"/>
      <c r="VDW34" s="49"/>
      <c r="VDX34" s="49"/>
      <c r="VDY34" s="49"/>
      <c r="VDZ34" s="49"/>
      <c r="VEA34" s="49"/>
      <c r="VEB34" s="49"/>
      <c r="VEC34" s="49"/>
      <c r="VED34" s="49"/>
      <c r="VEE34" s="49"/>
      <c r="VEF34" s="49"/>
      <c r="VEG34" s="49"/>
      <c r="VEH34" s="49"/>
      <c r="VEI34" s="49"/>
      <c r="VEJ34" s="49"/>
      <c r="VEK34" s="49"/>
      <c r="VEL34" s="49"/>
      <c r="VEM34" s="49"/>
      <c r="VEN34" s="49"/>
      <c r="VEO34" s="49"/>
      <c r="VEP34" s="49"/>
      <c r="VEQ34" s="49"/>
      <c r="VER34" s="49"/>
      <c r="VES34" s="49"/>
      <c r="VET34" s="49"/>
      <c r="VEU34" s="49"/>
      <c r="VEV34" s="49"/>
      <c r="VEW34" s="49"/>
      <c r="VEX34" s="49"/>
      <c r="VEY34" s="49"/>
      <c r="VEZ34" s="49"/>
      <c r="VFA34" s="49"/>
      <c r="VFB34" s="49"/>
      <c r="VFC34" s="49"/>
      <c r="VFD34" s="49"/>
      <c r="VFE34" s="49"/>
      <c r="VFF34" s="49"/>
      <c r="VFG34" s="49"/>
      <c r="VFH34" s="49"/>
      <c r="VFI34" s="49"/>
      <c r="VFJ34" s="49"/>
      <c r="VFK34" s="49"/>
      <c r="VFL34" s="49"/>
      <c r="VFM34" s="49"/>
      <c r="VFN34" s="49"/>
      <c r="VFO34" s="49"/>
      <c r="VFP34" s="49"/>
      <c r="VFQ34" s="49"/>
      <c r="VFR34" s="49"/>
      <c r="VFS34" s="49"/>
      <c r="VFT34" s="49"/>
      <c r="VFU34" s="49"/>
      <c r="VFV34" s="49"/>
      <c r="VFW34" s="49"/>
      <c r="VFX34" s="49"/>
      <c r="VFY34" s="49"/>
      <c r="VFZ34" s="49"/>
      <c r="VGA34" s="49"/>
      <c r="VGB34" s="49"/>
      <c r="VGC34" s="49"/>
      <c r="VGD34" s="49"/>
      <c r="VGE34" s="49"/>
      <c r="VGF34" s="49"/>
      <c r="VGG34" s="49"/>
      <c r="VGH34" s="49"/>
      <c r="VGI34" s="49"/>
      <c r="VGJ34" s="49"/>
      <c r="VGK34" s="49"/>
      <c r="VGL34" s="49"/>
      <c r="VGM34" s="49"/>
      <c r="VGN34" s="49"/>
      <c r="VGO34" s="49"/>
      <c r="VGP34" s="49"/>
      <c r="VGQ34" s="49"/>
      <c r="VGR34" s="49"/>
      <c r="VGS34" s="49"/>
      <c r="VGT34" s="49"/>
      <c r="VGU34" s="49"/>
      <c r="VGV34" s="49"/>
      <c r="VGW34" s="49"/>
      <c r="VGX34" s="49"/>
      <c r="VGY34" s="49"/>
      <c r="VGZ34" s="49"/>
      <c r="VHA34" s="49"/>
      <c r="VHB34" s="49"/>
      <c r="VHC34" s="49"/>
      <c r="VHD34" s="49"/>
      <c r="VHE34" s="49"/>
      <c r="VHF34" s="49"/>
      <c r="VHG34" s="49"/>
      <c r="VHH34" s="49"/>
      <c r="VHI34" s="49"/>
      <c r="VHJ34" s="49"/>
      <c r="VHK34" s="49"/>
      <c r="VHL34" s="49"/>
      <c r="VHM34" s="49"/>
      <c r="VHN34" s="49"/>
      <c r="VHO34" s="49"/>
      <c r="VHP34" s="49"/>
      <c r="VHQ34" s="49"/>
      <c r="VHR34" s="49"/>
      <c r="VHS34" s="49"/>
      <c r="VHT34" s="49"/>
      <c r="VHU34" s="49"/>
      <c r="VHV34" s="49"/>
      <c r="VHW34" s="49"/>
      <c r="VHX34" s="49"/>
      <c r="VHY34" s="49"/>
      <c r="VHZ34" s="49"/>
      <c r="VIA34" s="49"/>
      <c r="VIB34" s="49"/>
      <c r="VIC34" s="49"/>
      <c r="VID34" s="49"/>
      <c r="VIE34" s="49"/>
      <c r="VIF34" s="49"/>
      <c r="VIG34" s="49"/>
      <c r="VIH34" s="49"/>
      <c r="VII34" s="49"/>
      <c r="VIJ34" s="49"/>
      <c r="VIK34" s="49"/>
      <c r="VIL34" s="49"/>
      <c r="VIM34" s="49"/>
      <c r="VIN34" s="49"/>
      <c r="VIO34" s="49"/>
      <c r="VIP34" s="49"/>
      <c r="VIQ34" s="49"/>
      <c r="VIR34" s="49"/>
      <c r="VIS34" s="49"/>
      <c r="VIT34" s="49"/>
      <c r="VIU34" s="49"/>
      <c r="VIV34" s="49"/>
      <c r="VIW34" s="49"/>
      <c r="VIX34" s="49"/>
      <c r="VIY34" s="49"/>
      <c r="VIZ34" s="49"/>
      <c r="VJA34" s="49"/>
      <c r="VJB34" s="49"/>
      <c r="VJC34" s="49"/>
      <c r="VJD34" s="49"/>
      <c r="VJE34" s="49"/>
      <c r="VJF34" s="49"/>
      <c r="VJG34" s="49"/>
      <c r="VJH34" s="49"/>
      <c r="VJI34" s="49"/>
      <c r="VJJ34" s="49"/>
      <c r="VJK34" s="49"/>
      <c r="VJL34" s="49"/>
      <c r="VJM34" s="49"/>
      <c r="VJN34" s="49"/>
      <c r="VJO34" s="49"/>
      <c r="VJP34" s="49"/>
      <c r="VJQ34" s="49"/>
      <c r="VJR34" s="49"/>
      <c r="VJS34" s="49"/>
      <c r="VJT34" s="49"/>
      <c r="VJU34" s="49"/>
      <c r="VJV34" s="49"/>
      <c r="VJW34" s="49"/>
      <c r="VJX34" s="49"/>
      <c r="VJY34" s="49"/>
      <c r="VJZ34" s="49"/>
      <c r="VKA34" s="49"/>
      <c r="VKB34" s="49"/>
      <c r="VKC34" s="49"/>
      <c r="VKD34" s="49"/>
      <c r="VKE34" s="49"/>
      <c r="VKF34" s="49"/>
      <c r="VKG34" s="49"/>
      <c r="VKH34" s="49"/>
      <c r="VKI34" s="49"/>
      <c r="VKJ34" s="49"/>
      <c r="VKK34" s="49"/>
      <c r="VKL34" s="49"/>
      <c r="VKM34" s="49"/>
      <c r="VKN34" s="49"/>
      <c r="VKO34" s="49"/>
      <c r="VKP34" s="49"/>
      <c r="VKQ34" s="49"/>
      <c r="VKR34" s="49"/>
      <c r="VKS34" s="49"/>
      <c r="VKT34" s="49"/>
      <c r="VKU34" s="49"/>
      <c r="VKV34" s="49"/>
      <c r="VKW34" s="49"/>
      <c r="VKX34" s="49"/>
      <c r="VKY34" s="49"/>
      <c r="VKZ34" s="49"/>
      <c r="VLA34" s="49"/>
      <c r="VLB34" s="49"/>
      <c r="VLC34" s="49"/>
      <c r="VLD34" s="49"/>
      <c r="VLE34" s="49"/>
      <c r="VLF34" s="49"/>
      <c r="VLG34" s="49"/>
      <c r="VLH34" s="49"/>
      <c r="VLI34" s="49"/>
      <c r="VLJ34" s="49"/>
      <c r="VLK34" s="49"/>
      <c r="VLL34" s="49"/>
      <c r="VLM34" s="49"/>
      <c r="VLN34" s="49"/>
      <c r="VLO34" s="49"/>
      <c r="VLP34" s="49"/>
      <c r="VLQ34" s="49"/>
      <c r="VLR34" s="49"/>
      <c r="VLS34" s="49"/>
      <c r="VLT34" s="49"/>
      <c r="VLU34" s="49"/>
      <c r="VLV34" s="49"/>
      <c r="VLW34" s="49"/>
      <c r="VLX34" s="49"/>
      <c r="VLY34" s="49"/>
      <c r="VLZ34" s="49"/>
      <c r="VMA34" s="49"/>
      <c r="VMB34" s="49"/>
      <c r="VMC34" s="49"/>
      <c r="VMD34" s="49"/>
      <c r="VME34" s="49"/>
      <c r="VMF34" s="49"/>
      <c r="VMG34" s="49"/>
      <c r="VMH34" s="49"/>
      <c r="VMI34" s="49"/>
      <c r="VMJ34" s="49"/>
      <c r="VMK34" s="49"/>
      <c r="VML34" s="49"/>
      <c r="VMM34" s="49"/>
      <c r="VMN34" s="49"/>
      <c r="VMO34" s="49"/>
      <c r="VMP34" s="49"/>
      <c r="VMQ34" s="49"/>
      <c r="VMR34" s="49"/>
      <c r="VMS34" s="49"/>
      <c r="VMT34" s="49"/>
      <c r="VMU34" s="49"/>
      <c r="VMV34" s="49"/>
      <c r="VMW34" s="49"/>
      <c r="VMX34" s="49"/>
      <c r="VMY34" s="49"/>
      <c r="VMZ34" s="49"/>
      <c r="VNA34" s="49"/>
      <c r="VNB34" s="49"/>
      <c r="VNC34" s="49"/>
      <c r="VND34" s="49"/>
      <c r="VNE34" s="49"/>
      <c r="VNF34" s="49"/>
      <c r="VNG34" s="49"/>
      <c r="VNH34" s="49"/>
      <c r="VNI34" s="49"/>
      <c r="VNJ34" s="49"/>
      <c r="VNK34" s="49"/>
      <c r="VNL34" s="49"/>
      <c r="VNM34" s="49"/>
      <c r="VNN34" s="49"/>
      <c r="VNO34" s="49"/>
      <c r="VNP34" s="49"/>
      <c r="VNQ34" s="49"/>
      <c r="VNR34" s="49"/>
      <c r="VNS34" s="49"/>
      <c r="VNT34" s="49"/>
      <c r="VNU34" s="49"/>
      <c r="VNV34" s="49"/>
      <c r="VNW34" s="49"/>
      <c r="VNX34" s="49"/>
      <c r="VNY34" s="49"/>
      <c r="VNZ34" s="49"/>
      <c r="VOA34" s="49"/>
      <c r="VOB34" s="49"/>
      <c r="VOC34" s="49"/>
      <c r="VOD34" s="49"/>
      <c r="VOE34" s="49"/>
      <c r="VOF34" s="49"/>
      <c r="VOG34" s="49"/>
      <c r="VOH34" s="49"/>
      <c r="VOI34" s="49"/>
      <c r="VOJ34" s="49"/>
      <c r="VOK34" s="49"/>
      <c r="VOL34" s="49"/>
      <c r="VOM34" s="49"/>
      <c r="VON34" s="49"/>
      <c r="VOO34" s="49"/>
      <c r="VOP34" s="49"/>
      <c r="VOQ34" s="49"/>
      <c r="VOR34" s="49"/>
      <c r="VOS34" s="49"/>
      <c r="VOT34" s="49"/>
      <c r="VOU34" s="49"/>
      <c r="VOV34" s="49"/>
      <c r="VOW34" s="49"/>
      <c r="VOX34" s="49"/>
      <c r="VOY34" s="49"/>
      <c r="VOZ34" s="49"/>
      <c r="VPA34" s="49"/>
      <c r="VPB34" s="49"/>
      <c r="VPC34" s="49"/>
      <c r="VPD34" s="49"/>
      <c r="VPE34" s="49"/>
      <c r="VPF34" s="49"/>
      <c r="VPG34" s="49"/>
      <c r="VPH34" s="49"/>
      <c r="VPI34" s="49"/>
      <c r="VPJ34" s="49"/>
      <c r="VPK34" s="49"/>
      <c r="VPL34" s="49"/>
      <c r="VPM34" s="49"/>
      <c r="VPN34" s="49"/>
      <c r="VPO34" s="49"/>
      <c r="VPP34" s="49"/>
      <c r="VPQ34" s="49"/>
      <c r="VPR34" s="49"/>
      <c r="VPS34" s="49"/>
      <c r="VPT34" s="49"/>
      <c r="VPU34" s="49"/>
      <c r="VPV34" s="49"/>
      <c r="VPW34" s="49"/>
      <c r="VPX34" s="49"/>
      <c r="VPY34" s="49"/>
      <c r="VPZ34" s="49"/>
      <c r="VQA34" s="49"/>
      <c r="VQB34" s="49"/>
      <c r="VQC34" s="49"/>
      <c r="VQD34" s="49"/>
      <c r="VQE34" s="49"/>
      <c r="VQF34" s="49"/>
      <c r="VQG34" s="49"/>
      <c r="VQH34" s="49"/>
      <c r="VQI34" s="49"/>
      <c r="VQJ34" s="49"/>
      <c r="VQK34" s="49"/>
      <c r="VQL34" s="49"/>
      <c r="VQM34" s="49"/>
      <c r="VQN34" s="49"/>
      <c r="VQO34" s="49"/>
      <c r="VQP34" s="49"/>
      <c r="VQQ34" s="49"/>
      <c r="VQR34" s="49"/>
      <c r="VQS34" s="49"/>
      <c r="VQT34" s="49"/>
      <c r="VQU34" s="49"/>
      <c r="VQV34" s="49"/>
      <c r="VQW34" s="49"/>
      <c r="VQX34" s="49"/>
      <c r="VQY34" s="49"/>
      <c r="VQZ34" s="49"/>
      <c r="VRA34" s="49"/>
      <c r="VRB34" s="49"/>
      <c r="VRC34" s="49"/>
      <c r="VRD34" s="49"/>
      <c r="VRE34" s="49"/>
      <c r="VRF34" s="49"/>
      <c r="VRG34" s="49"/>
      <c r="VRH34" s="49"/>
      <c r="VRI34" s="49"/>
      <c r="VRJ34" s="49"/>
      <c r="VRK34" s="49"/>
      <c r="VRL34" s="49"/>
      <c r="VRM34" s="49"/>
      <c r="VRN34" s="49"/>
      <c r="VRO34" s="49"/>
      <c r="VRP34" s="49"/>
      <c r="VRQ34" s="49"/>
      <c r="VRR34" s="49"/>
      <c r="VRS34" s="49"/>
      <c r="VRT34" s="49"/>
      <c r="VRU34" s="49"/>
      <c r="VRV34" s="49"/>
      <c r="VRW34" s="49"/>
      <c r="VRX34" s="49"/>
      <c r="VRY34" s="49"/>
      <c r="VRZ34" s="49"/>
      <c r="VSA34" s="49"/>
      <c r="VSB34" s="49"/>
      <c r="VSC34" s="49"/>
      <c r="VSD34" s="49"/>
      <c r="VSE34" s="49"/>
      <c r="VSF34" s="49"/>
      <c r="VSG34" s="49"/>
      <c r="VSH34" s="49"/>
      <c r="VSI34" s="49"/>
      <c r="VSJ34" s="49"/>
      <c r="VSK34" s="49"/>
      <c r="VSL34" s="49"/>
      <c r="VSM34" s="49"/>
      <c r="VSN34" s="49"/>
      <c r="VSO34" s="49"/>
      <c r="VSP34" s="49"/>
      <c r="VSQ34" s="49"/>
      <c r="VSR34" s="49"/>
      <c r="VSS34" s="49"/>
      <c r="VST34" s="49"/>
      <c r="VSU34" s="49"/>
      <c r="VSV34" s="49"/>
      <c r="VSW34" s="49"/>
      <c r="VSX34" s="49"/>
      <c r="VSY34" s="49"/>
      <c r="VSZ34" s="49"/>
      <c r="VTA34" s="49"/>
      <c r="VTB34" s="49"/>
      <c r="VTC34" s="49"/>
      <c r="VTD34" s="49"/>
      <c r="VTE34" s="49"/>
      <c r="VTF34" s="49"/>
      <c r="VTG34" s="49"/>
      <c r="VTH34" s="49"/>
      <c r="VTI34" s="49"/>
      <c r="VTJ34" s="49"/>
      <c r="VTK34" s="49"/>
      <c r="VTL34" s="49"/>
      <c r="VTM34" s="49"/>
      <c r="VTN34" s="49"/>
      <c r="VTO34" s="49"/>
      <c r="VTP34" s="49"/>
      <c r="VTQ34" s="49"/>
      <c r="VTR34" s="49"/>
      <c r="VTS34" s="49"/>
      <c r="VTT34" s="49"/>
      <c r="VTU34" s="49"/>
      <c r="VTV34" s="49"/>
      <c r="VTW34" s="49"/>
      <c r="VTX34" s="49"/>
      <c r="VTY34" s="49"/>
      <c r="VTZ34" s="49"/>
      <c r="VUA34" s="49"/>
      <c r="VUB34" s="49"/>
      <c r="VUC34" s="49"/>
      <c r="VUD34" s="49"/>
      <c r="VUE34" s="49"/>
      <c r="VUF34" s="49"/>
      <c r="VUG34" s="49"/>
      <c r="VUH34" s="49"/>
      <c r="VUI34" s="49"/>
      <c r="VUJ34" s="49"/>
      <c r="VUK34" s="49"/>
      <c r="VUL34" s="49"/>
      <c r="VUM34" s="49"/>
      <c r="VUN34" s="49"/>
      <c r="VUO34" s="49"/>
      <c r="VUP34" s="49"/>
      <c r="VUQ34" s="49"/>
      <c r="VUR34" s="49"/>
      <c r="VUS34" s="49"/>
      <c r="VUT34" s="49"/>
      <c r="VUU34" s="49"/>
      <c r="VUV34" s="49"/>
      <c r="VUW34" s="49"/>
      <c r="VUX34" s="49"/>
      <c r="VUY34" s="49"/>
      <c r="VUZ34" s="49"/>
      <c r="VVA34" s="49"/>
      <c r="VVB34" s="49"/>
      <c r="VVC34" s="49"/>
      <c r="VVD34" s="49"/>
      <c r="VVE34" s="49"/>
      <c r="VVF34" s="49"/>
      <c r="VVG34" s="49"/>
      <c r="VVH34" s="49"/>
      <c r="VVI34" s="49"/>
      <c r="VVJ34" s="49"/>
      <c r="VVK34" s="49"/>
      <c r="VVL34" s="49"/>
      <c r="VVM34" s="49"/>
      <c r="VVN34" s="49"/>
      <c r="VVO34" s="49"/>
      <c r="VVP34" s="49"/>
      <c r="VVQ34" s="49"/>
      <c r="VVR34" s="49"/>
      <c r="VVS34" s="49"/>
      <c r="VVT34" s="49"/>
      <c r="VVU34" s="49"/>
      <c r="VVV34" s="49"/>
      <c r="VVW34" s="49"/>
      <c r="VVX34" s="49"/>
      <c r="VVY34" s="49"/>
      <c r="VVZ34" s="49"/>
      <c r="VWA34" s="49"/>
      <c r="VWB34" s="49"/>
      <c r="VWC34" s="49"/>
      <c r="VWD34" s="49"/>
      <c r="VWE34" s="49"/>
      <c r="VWF34" s="49"/>
      <c r="VWG34" s="49"/>
      <c r="VWH34" s="49"/>
      <c r="VWI34" s="49"/>
      <c r="VWJ34" s="49"/>
      <c r="VWK34" s="49"/>
      <c r="VWL34" s="49"/>
      <c r="VWM34" s="49"/>
      <c r="VWN34" s="49"/>
      <c r="VWO34" s="49"/>
      <c r="VWP34" s="49"/>
      <c r="VWQ34" s="49"/>
      <c r="VWR34" s="49"/>
      <c r="VWS34" s="49"/>
      <c r="VWT34" s="49"/>
      <c r="VWU34" s="49"/>
      <c r="VWV34" s="49"/>
      <c r="VWW34" s="49"/>
      <c r="VWX34" s="49"/>
      <c r="VWY34" s="49"/>
      <c r="VWZ34" s="49"/>
      <c r="VXA34" s="49"/>
      <c r="VXB34" s="49"/>
      <c r="VXC34" s="49"/>
      <c r="VXD34" s="49"/>
      <c r="VXE34" s="49"/>
      <c r="VXF34" s="49"/>
      <c r="VXG34" s="49"/>
      <c r="VXH34" s="49"/>
      <c r="VXI34" s="49"/>
      <c r="VXJ34" s="49"/>
      <c r="VXK34" s="49"/>
      <c r="VXL34" s="49"/>
      <c r="VXM34" s="49"/>
      <c r="VXN34" s="49"/>
      <c r="VXO34" s="49"/>
      <c r="VXP34" s="49"/>
      <c r="VXQ34" s="49"/>
      <c r="VXR34" s="49"/>
      <c r="VXS34" s="49"/>
      <c r="VXT34" s="49"/>
      <c r="VXU34" s="49"/>
      <c r="VXV34" s="49"/>
      <c r="VXW34" s="49"/>
      <c r="VXX34" s="49"/>
      <c r="VXY34" s="49"/>
      <c r="VXZ34" s="49"/>
      <c r="VYA34" s="49"/>
      <c r="VYB34" s="49"/>
      <c r="VYC34" s="49"/>
      <c r="VYD34" s="49"/>
      <c r="VYE34" s="49"/>
      <c r="VYF34" s="49"/>
      <c r="VYG34" s="49"/>
      <c r="VYH34" s="49"/>
      <c r="VYI34" s="49"/>
      <c r="VYJ34" s="49"/>
      <c r="VYK34" s="49"/>
      <c r="VYL34" s="49"/>
      <c r="VYM34" s="49"/>
      <c r="VYN34" s="49"/>
      <c r="VYO34" s="49"/>
      <c r="VYP34" s="49"/>
      <c r="VYQ34" s="49"/>
      <c r="VYR34" s="49"/>
      <c r="VYS34" s="49"/>
      <c r="VYT34" s="49"/>
      <c r="VYU34" s="49"/>
      <c r="VYV34" s="49"/>
      <c r="VYW34" s="49"/>
      <c r="VYX34" s="49"/>
      <c r="VYY34" s="49"/>
      <c r="VYZ34" s="49"/>
      <c r="VZA34" s="49"/>
      <c r="VZB34" s="49"/>
      <c r="VZC34" s="49"/>
      <c r="VZD34" s="49"/>
      <c r="VZE34" s="49"/>
      <c r="VZF34" s="49"/>
      <c r="VZG34" s="49"/>
      <c r="VZH34" s="49"/>
      <c r="VZI34" s="49"/>
      <c r="VZJ34" s="49"/>
      <c r="VZK34" s="49"/>
      <c r="VZL34" s="49"/>
      <c r="VZM34" s="49"/>
      <c r="VZN34" s="49"/>
      <c r="VZO34" s="49"/>
      <c r="VZP34" s="49"/>
      <c r="VZQ34" s="49"/>
      <c r="VZR34" s="49"/>
      <c r="VZS34" s="49"/>
      <c r="VZT34" s="49"/>
      <c r="VZU34" s="49"/>
      <c r="VZV34" s="49"/>
      <c r="VZW34" s="49"/>
      <c r="VZX34" s="49"/>
      <c r="VZY34" s="49"/>
      <c r="VZZ34" s="49"/>
      <c r="WAA34" s="49"/>
      <c r="WAB34" s="49"/>
      <c r="WAC34" s="49"/>
      <c r="WAD34" s="49"/>
      <c r="WAE34" s="49"/>
      <c r="WAF34" s="49"/>
      <c r="WAG34" s="49"/>
      <c r="WAH34" s="49"/>
      <c r="WAI34" s="49"/>
      <c r="WAJ34" s="49"/>
      <c r="WAK34" s="49"/>
      <c r="WAL34" s="49"/>
      <c r="WAM34" s="49"/>
      <c r="WAN34" s="49"/>
      <c r="WAO34" s="49"/>
      <c r="WAP34" s="49"/>
      <c r="WAQ34" s="49"/>
      <c r="WAR34" s="49"/>
      <c r="WAS34" s="49"/>
      <c r="WAT34" s="49"/>
      <c r="WAU34" s="49"/>
      <c r="WAV34" s="49"/>
      <c r="WAW34" s="49"/>
      <c r="WAX34" s="49"/>
      <c r="WAY34" s="49"/>
      <c r="WAZ34" s="49"/>
      <c r="WBA34" s="49"/>
      <c r="WBB34" s="49"/>
      <c r="WBC34" s="49"/>
      <c r="WBD34" s="49"/>
      <c r="WBE34" s="49"/>
      <c r="WBF34" s="49"/>
      <c r="WBG34" s="49"/>
      <c r="WBH34" s="49"/>
      <c r="WBI34" s="49"/>
      <c r="WBJ34" s="49"/>
      <c r="WBK34" s="49"/>
      <c r="WBL34" s="49"/>
      <c r="WBM34" s="49"/>
      <c r="WBN34" s="49"/>
      <c r="WBO34" s="49"/>
      <c r="WBP34" s="49"/>
      <c r="WBQ34" s="49"/>
      <c r="WBR34" s="49"/>
      <c r="WBS34" s="49"/>
      <c r="WBT34" s="49"/>
      <c r="WBU34" s="49"/>
      <c r="WBV34" s="49"/>
      <c r="WBW34" s="49"/>
      <c r="WBX34" s="49"/>
      <c r="WBY34" s="49"/>
      <c r="WBZ34" s="49"/>
      <c r="WCA34" s="49"/>
      <c r="WCB34" s="49"/>
      <c r="WCC34" s="49"/>
      <c r="WCD34" s="49"/>
      <c r="WCE34" s="49"/>
      <c r="WCF34" s="49"/>
      <c r="WCG34" s="49"/>
      <c r="WCH34" s="49"/>
      <c r="WCI34" s="49"/>
      <c r="WCJ34" s="49"/>
      <c r="WCK34" s="49"/>
      <c r="WCL34" s="49"/>
      <c r="WCM34" s="49"/>
      <c r="WCN34" s="49"/>
      <c r="WCO34" s="49"/>
      <c r="WCP34" s="49"/>
      <c r="WCQ34" s="49"/>
      <c r="WCR34" s="49"/>
      <c r="WCS34" s="49"/>
      <c r="WCT34" s="49"/>
      <c r="WCU34" s="49"/>
      <c r="WCV34" s="49"/>
      <c r="WCW34" s="49"/>
      <c r="WCX34" s="49"/>
      <c r="WCY34" s="49"/>
      <c r="WCZ34" s="49"/>
      <c r="WDA34" s="49"/>
      <c r="WDB34" s="49"/>
      <c r="WDC34" s="49"/>
      <c r="WDD34" s="49"/>
      <c r="WDE34" s="49"/>
      <c r="WDF34" s="49"/>
      <c r="WDG34" s="49"/>
      <c r="WDH34" s="49"/>
      <c r="WDI34" s="49"/>
      <c r="WDJ34" s="49"/>
      <c r="WDK34" s="49"/>
      <c r="WDL34" s="49"/>
      <c r="WDM34" s="49"/>
      <c r="WDN34" s="49"/>
      <c r="WDO34" s="49"/>
      <c r="WDP34" s="49"/>
      <c r="WDQ34" s="49"/>
      <c r="WDR34" s="49"/>
      <c r="WDS34" s="49"/>
      <c r="WDT34" s="49"/>
      <c r="WDU34" s="49"/>
      <c r="WDV34" s="49"/>
      <c r="WDW34" s="49"/>
      <c r="WDX34" s="49"/>
      <c r="WDY34" s="49"/>
      <c r="WDZ34" s="49"/>
      <c r="WEA34" s="49"/>
      <c r="WEB34" s="49"/>
      <c r="WEC34" s="49"/>
      <c r="WED34" s="49"/>
      <c r="WEE34" s="49"/>
      <c r="WEF34" s="49"/>
      <c r="WEG34" s="49"/>
      <c r="WEH34" s="49"/>
      <c r="WEI34" s="49"/>
      <c r="WEJ34" s="49"/>
      <c r="WEK34" s="49"/>
      <c r="WEL34" s="49"/>
      <c r="WEM34" s="49"/>
      <c r="WEN34" s="49"/>
      <c r="WEO34" s="49"/>
      <c r="WEP34" s="49"/>
      <c r="WEQ34" s="49"/>
      <c r="WER34" s="49"/>
      <c r="WES34" s="49"/>
      <c r="WET34" s="49"/>
      <c r="WEU34" s="49"/>
      <c r="WEV34" s="49"/>
      <c r="WEW34" s="49"/>
      <c r="WEX34" s="49"/>
      <c r="WEY34" s="49"/>
      <c r="WEZ34" s="49"/>
      <c r="WFA34" s="49"/>
      <c r="WFB34" s="49"/>
      <c r="WFC34" s="49"/>
      <c r="WFD34" s="49"/>
      <c r="WFE34" s="49"/>
      <c r="WFF34" s="49"/>
      <c r="WFG34" s="49"/>
      <c r="WFH34" s="49"/>
      <c r="WFI34" s="49"/>
      <c r="WFJ34" s="49"/>
      <c r="WFK34" s="49"/>
      <c r="WFL34" s="49"/>
      <c r="WFM34" s="49"/>
      <c r="WFN34" s="49"/>
      <c r="WFO34" s="49"/>
      <c r="WFP34" s="49"/>
      <c r="WFQ34" s="49"/>
      <c r="WFR34" s="49"/>
      <c r="WFS34" s="49"/>
      <c r="WFT34" s="49"/>
      <c r="WFU34" s="49"/>
      <c r="WFV34" s="49"/>
      <c r="WFW34" s="49"/>
      <c r="WFX34" s="49"/>
      <c r="WFY34" s="49"/>
      <c r="WFZ34" s="49"/>
      <c r="WGA34" s="49"/>
      <c r="WGB34" s="49"/>
      <c r="WGC34" s="49"/>
      <c r="WGD34" s="49"/>
      <c r="WGE34" s="49"/>
      <c r="WGF34" s="49"/>
      <c r="WGG34" s="49"/>
      <c r="WGH34" s="49"/>
      <c r="WGI34" s="49"/>
      <c r="WGJ34" s="49"/>
      <c r="WGK34" s="49"/>
      <c r="WGL34" s="49"/>
      <c r="WGM34" s="49"/>
      <c r="WGN34" s="49"/>
      <c r="WGO34" s="49"/>
      <c r="WGP34" s="49"/>
      <c r="WGQ34" s="49"/>
      <c r="WGR34" s="49"/>
      <c r="WGS34" s="49"/>
      <c r="WGT34" s="49"/>
      <c r="WGU34" s="49"/>
      <c r="WGV34" s="49"/>
      <c r="WGW34" s="49"/>
      <c r="WGX34" s="49"/>
      <c r="WGY34" s="49"/>
      <c r="WGZ34" s="49"/>
      <c r="WHA34" s="49"/>
      <c r="WHB34" s="49"/>
      <c r="WHC34" s="49"/>
      <c r="WHD34" s="49"/>
      <c r="WHE34" s="49"/>
      <c r="WHF34" s="49"/>
      <c r="WHG34" s="49"/>
      <c r="WHH34" s="49"/>
      <c r="WHI34" s="49"/>
      <c r="WHJ34" s="49"/>
      <c r="WHK34" s="49"/>
      <c r="WHL34" s="49"/>
      <c r="WHM34" s="49"/>
      <c r="WHN34" s="49"/>
      <c r="WHO34" s="49"/>
      <c r="WHP34" s="49"/>
      <c r="WHQ34" s="49"/>
      <c r="WHR34" s="49"/>
      <c r="WHS34" s="49"/>
      <c r="WHT34" s="49"/>
      <c r="WHU34" s="49"/>
      <c r="WHV34" s="49"/>
      <c r="WHW34" s="49"/>
      <c r="WHX34" s="49"/>
      <c r="WHY34" s="49"/>
      <c r="WHZ34" s="49"/>
      <c r="WIA34" s="49"/>
      <c r="WIB34" s="49"/>
      <c r="WIC34" s="49"/>
      <c r="WID34" s="49"/>
      <c r="WIE34" s="49"/>
      <c r="WIF34" s="49"/>
      <c r="WIG34" s="49"/>
      <c r="WIH34" s="49"/>
      <c r="WII34" s="49"/>
      <c r="WIJ34" s="49"/>
      <c r="WIK34" s="49"/>
      <c r="WIL34" s="49"/>
      <c r="WIM34" s="49"/>
      <c r="WIN34" s="49"/>
      <c r="WIO34" s="49"/>
      <c r="WIP34" s="49"/>
      <c r="WIQ34" s="49"/>
      <c r="WIR34" s="49"/>
      <c r="WIS34" s="49"/>
      <c r="WIT34" s="49"/>
      <c r="WIU34" s="49"/>
      <c r="WIV34" s="49"/>
      <c r="WIW34" s="49"/>
      <c r="WIX34" s="49"/>
      <c r="WIY34" s="49"/>
      <c r="WIZ34" s="49"/>
      <c r="WJA34" s="49"/>
      <c r="WJB34" s="49"/>
      <c r="WJC34" s="49"/>
      <c r="WJD34" s="49"/>
      <c r="WJE34" s="49"/>
      <c r="WJF34" s="49"/>
      <c r="WJG34" s="49"/>
      <c r="WJH34" s="49"/>
      <c r="WJI34" s="49"/>
      <c r="WJJ34" s="49"/>
      <c r="WJK34" s="49"/>
      <c r="WJL34" s="49"/>
      <c r="WJM34" s="49"/>
      <c r="WJN34" s="49"/>
      <c r="WJO34" s="49"/>
      <c r="WJP34" s="49"/>
      <c r="WJQ34" s="49"/>
      <c r="WJR34" s="49"/>
      <c r="WJS34" s="49"/>
      <c r="WJT34" s="49"/>
      <c r="WJU34" s="49"/>
      <c r="WJV34" s="49"/>
      <c r="WJW34" s="49"/>
      <c r="WJX34" s="49"/>
      <c r="WJY34" s="49"/>
      <c r="WJZ34" s="49"/>
      <c r="WKA34" s="49"/>
      <c r="WKB34" s="49"/>
      <c r="WKC34" s="49"/>
      <c r="WKD34" s="49"/>
      <c r="WKE34" s="49"/>
      <c r="WKF34" s="49"/>
      <c r="WKG34" s="49"/>
      <c r="WKH34" s="49"/>
      <c r="WKI34" s="49"/>
      <c r="WKJ34" s="49"/>
      <c r="WKK34" s="49"/>
      <c r="WKL34" s="49"/>
      <c r="WKM34" s="49"/>
      <c r="WKN34" s="49"/>
      <c r="WKO34" s="49"/>
      <c r="WKP34" s="49"/>
      <c r="WKQ34" s="49"/>
      <c r="WKR34" s="49"/>
      <c r="WKS34" s="49"/>
      <c r="WKT34" s="49"/>
      <c r="WKU34" s="49"/>
      <c r="WKV34" s="49"/>
      <c r="WKW34" s="49"/>
      <c r="WKX34" s="49"/>
      <c r="WKY34" s="49"/>
      <c r="WKZ34" s="49"/>
      <c r="WLA34" s="49"/>
      <c r="WLB34" s="49"/>
      <c r="WLC34" s="49"/>
      <c r="WLD34" s="49"/>
      <c r="WLE34" s="49"/>
      <c r="WLF34" s="49"/>
      <c r="WLG34" s="49"/>
      <c r="WLH34" s="49"/>
      <c r="WLI34" s="49"/>
      <c r="WLJ34" s="49"/>
      <c r="WLK34" s="49"/>
      <c r="WLL34" s="49"/>
      <c r="WLM34" s="49"/>
      <c r="WLN34" s="49"/>
      <c r="WLO34" s="49"/>
      <c r="WLP34" s="49"/>
      <c r="WLQ34" s="49"/>
      <c r="WLR34" s="49"/>
      <c r="WLS34" s="49"/>
      <c r="WLT34" s="49"/>
      <c r="WLU34" s="49"/>
      <c r="WLV34" s="49"/>
      <c r="WLW34" s="49"/>
      <c r="WLX34" s="49"/>
      <c r="WLY34" s="49"/>
      <c r="WLZ34" s="49"/>
      <c r="WMA34" s="49"/>
      <c r="WMB34" s="49"/>
      <c r="WMC34" s="49"/>
      <c r="WMD34" s="49"/>
      <c r="WME34" s="49"/>
      <c r="WMF34" s="49"/>
      <c r="WMG34" s="49"/>
      <c r="WMH34" s="49"/>
      <c r="WMI34" s="49"/>
      <c r="WMJ34" s="49"/>
      <c r="WMK34" s="49"/>
      <c r="WML34" s="49"/>
      <c r="WMM34" s="49"/>
      <c r="WMN34" s="49"/>
      <c r="WMO34" s="49"/>
      <c r="WMP34" s="49"/>
      <c r="WMQ34" s="49"/>
      <c r="WMR34" s="49"/>
      <c r="WMS34" s="49"/>
      <c r="WMT34" s="49"/>
      <c r="WMU34" s="49"/>
      <c r="WMV34" s="49"/>
      <c r="WMW34" s="49"/>
      <c r="WMX34" s="49"/>
      <c r="WMY34" s="49"/>
      <c r="WMZ34" s="49"/>
      <c r="WNA34" s="49"/>
      <c r="WNB34" s="49"/>
      <c r="WNC34" s="49"/>
      <c r="WND34" s="49"/>
      <c r="WNE34" s="49"/>
      <c r="WNF34" s="49"/>
      <c r="WNG34" s="49"/>
      <c r="WNH34" s="49"/>
      <c r="WNI34" s="49"/>
      <c r="WNJ34" s="49"/>
      <c r="WNK34" s="49"/>
      <c r="WNL34" s="49"/>
      <c r="WNM34" s="49"/>
      <c r="WNN34" s="49"/>
      <c r="WNO34" s="49"/>
      <c r="WNP34" s="49"/>
      <c r="WNQ34" s="49"/>
      <c r="WNR34" s="49"/>
      <c r="WNS34" s="49"/>
      <c r="WNT34" s="49"/>
      <c r="WNU34" s="49"/>
      <c r="WNV34" s="49"/>
      <c r="WNW34" s="49"/>
      <c r="WNX34" s="49"/>
      <c r="WNY34" s="49"/>
      <c r="WNZ34" s="49"/>
      <c r="WOA34" s="49"/>
      <c r="WOB34" s="49"/>
      <c r="WOC34" s="49"/>
      <c r="WOD34" s="49"/>
      <c r="WOE34" s="49"/>
      <c r="WOF34" s="49"/>
      <c r="WOG34" s="49"/>
      <c r="WOH34" s="49"/>
      <c r="WOI34" s="49"/>
      <c r="WOJ34" s="49"/>
      <c r="WOK34" s="49"/>
      <c r="WOL34" s="49"/>
      <c r="WOM34" s="49"/>
      <c r="WON34" s="49"/>
      <c r="WOO34" s="49"/>
      <c r="WOP34" s="49"/>
      <c r="WOQ34" s="49"/>
      <c r="WOR34" s="49"/>
      <c r="WOS34" s="49"/>
      <c r="WOT34" s="49"/>
      <c r="WOU34" s="49"/>
      <c r="WOV34" s="49"/>
      <c r="WOW34" s="49"/>
      <c r="WOX34" s="49"/>
      <c r="WOY34" s="49"/>
      <c r="WOZ34" s="49"/>
      <c r="WPA34" s="49"/>
      <c r="WPB34" s="49"/>
      <c r="WPC34" s="49"/>
      <c r="WPD34" s="49"/>
      <c r="WPE34" s="49"/>
      <c r="WPF34" s="49"/>
      <c r="WPG34" s="49"/>
      <c r="WPH34" s="49"/>
      <c r="WPI34" s="49"/>
      <c r="WPJ34" s="49"/>
      <c r="WPK34" s="49"/>
      <c r="WPL34" s="49"/>
      <c r="WPM34" s="49"/>
      <c r="WPN34" s="49"/>
      <c r="WPO34" s="49"/>
      <c r="WPP34" s="49"/>
      <c r="WPQ34" s="49"/>
      <c r="WPR34" s="49"/>
      <c r="WPS34" s="49"/>
      <c r="WPT34" s="49"/>
      <c r="WPU34" s="49"/>
      <c r="WPV34" s="49"/>
      <c r="WPW34" s="49"/>
      <c r="WPX34" s="49"/>
      <c r="WPY34" s="49"/>
      <c r="WPZ34" s="49"/>
      <c r="WQA34" s="49"/>
      <c r="WQB34" s="49"/>
      <c r="WQC34" s="49"/>
      <c r="WQD34" s="49"/>
      <c r="WQE34" s="49"/>
      <c r="WQF34" s="49"/>
      <c r="WQG34" s="49"/>
      <c r="WQH34" s="49"/>
      <c r="WQI34" s="49"/>
      <c r="WQJ34" s="49"/>
      <c r="WQK34" s="49"/>
      <c r="WQL34" s="49"/>
      <c r="WQM34" s="49"/>
      <c r="WQN34" s="49"/>
      <c r="WQO34" s="49"/>
      <c r="WQP34" s="49"/>
      <c r="WQQ34" s="49"/>
      <c r="WQR34" s="49"/>
      <c r="WQS34" s="49"/>
      <c r="WQT34" s="49"/>
      <c r="WQU34" s="49"/>
      <c r="WQV34" s="49"/>
      <c r="WQW34" s="49"/>
      <c r="WQX34" s="49"/>
      <c r="WQY34" s="49"/>
      <c r="WQZ34" s="49"/>
      <c r="WRA34" s="49"/>
      <c r="WRB34" s="49"/>
      <c r="WRC34" s="49"/>
      <c r="WRD34" s="49"/>
      <c r="WRE34" s="49"/>
      <c r="WRF34" s="49"/>
      <c r="WRG34" s="49"/>
      <c r="WRH34" s="49"/>
      <c r="WRI34" s="49"/>
      <c r="WRJ34" s="49"/>
      <c r="WRK34" s="49"/>
      <c r="WRL34" s="49"/>
      <c r="WRM34" s="49"/>
      <c r="WRN34" s="49"/>
      <c r="WRO34" s="49"/>
      <c r="WRP34" s="49"/>
      <c r="WRQ34" s="49"/>
      <c r="WRR34" s="49"/>
      <c r="WRS34" s="49"/>
      <c r="WRT34" s="49"/>
      <c r="WRU34" s="49"/>
      <c r="WRV34" s="49"/>
      <c r="WRW34" s="49"/>
      <c r="WRX34" s="49"/>
      <c r="WRY34" s="49"/>
      <c r="WRZ34" s="49"/>
      <c r="WSA34" s="49"/>
      <c r="WSB34" s="49"/>
      <c r="WSC34" s="49"/>
      <c r="WSD34" s="49"/>
      <c r="WSE34" s="49"/>
      <c r="WSF34" s="49"/>
      <c r="WSG34" s="49"/>
      <c r="WSH34" s="49"/>
      <c r="WSI34" s="49"/>
      <c r="WSJ34" s="49"/>
      <c r="WSK34" s="49"/>
      <c r="WSL34" s="49"/>
      <c r="WSM34" s="49"/>
      <c r="WSN34" s="49"/>
      <c r="WSO34" s="49"/>
      <c r="WSP34" s="49"/>
      <c r="WSQ34" s="49"/>
      <c r="WSR34" s="49"/>
      <c r="WSS34" s="49"/>
      <c r="WST34" s="49"/>
      <c r="WSU34" s="49"/>
      <c r="WSV34" s="49"/>
      <c r="WSW34" s="49"/>
      <c r="WSX34" s="49"/>
      <c r="WSY34" s="49"/>
      <c r="WSZ34" s="49"/>
      <c r="WTA34" s="49"/>
      <c r="WTB34" s="49"/>
      <c r="WTC34" s="49"/>
      <c r="WTD34" s="49"/>
      <c r="WTE34" s="49"/>
      <c r="WTF34" s="49"/>
      <c r="WTG34" s="49"/>
      <c r="WTH34" s="49"/>
      <c r="WTI34" s="49"/>
      <c r="WTJ34" s="49"/>
      <c r="WTK34" s="49"/>
      <c r="WTL34" s="49"/>
      <c r="WTM34" s="49"/>
      <c r="WTN34" s="49"/>
      <c r="WTO34" s="49"/>
      <c r="WTP34" s="49"/>
      <c r="WTQ34" s="49"/>
      <c r="WTR34" s="49"/>
      <c r="WTS34" s="49"/>
      <c r="WTT34" s="49"/>
      <c r="WTU34" s="49"/>
      <c r="WTV34" s="49"/>
      <c r="WTW34" s="49"/>
      <c r="WTX34" s="49"/>
      <c r="WTY34" s="49"/>
      <c r="WTZ34" s="49"/>
      <c r="WUA34" s="49"/>
      <c r="WUB34" s="49"/>
      <c r="WUC34" s="49"/>
      <c r="WUD34" s="49"/>
      <c r="WUE34" s="49"/>
      <c r="WUF34" s="49"/>
      <c r="WUG34" s="49"/>
      <c r="WUH34" s="49"/>
      <c r="WUI34" s="49"/>
      <c r="WUJ34" s="49"/>
      <c r="WUK34" s="49"/>
      <c r="WUL34" s="49"/>
      <c r="WUM34" s="49"/>
      <c r="WUN34" s="49"/>
      <c r="WUO34" s="49"/>
      <c r="WUP34" s="49"/>
      <c r="WUQ34" s="49"/>
      <c r="WUR34" s="49"/>
      <c r="WUS34" s="49"/>
      <c r="WUT34" s="49"/>
      <c r="WUU34" s="49"/>
      <c r="WUV34" s="49"/>
      <c r="WUW34" s="49"/>
      <c r="WUX34" s="49"/>
      <c r="WUY34" s="49"/>
      <c r="WUZ34" s="49"/>
      <c r="WVA34" s="49"/>
      <c r="WVB34" s="49"/>
      <c r="WVC34" s="49"/>
      <c r="WVD34" s="49"/>
      <c r="WVE34" s="49"/>
      <c r="WVF34" s="49"/>
      <c r="WVG34" s="49"/>
      <c r="WVH34" s="49"/>
      <c r="WVI34" s="49"/>
      <c r="WVJ34" s="49"/>
      <c r="WVK34" s="49"/>
      <c r="WVL34" s="49"/>
      <c r="WVM34" s="49"/>
      <c r="WVN34" s="49"/>
      <c r="WVO34" s="49"/>
      <c r="WVP34" s="49"/>
      <c r="WVQ34" s="49"/>
      <c r="WVR34" s="49"/>
      <c r="WVS34" s="49"/>
      <c r="WVT34" s="49"/>
      <c r="WVU34" s="49"/>
      <c r="WVV34" s="49"/>
      <c r="WVW34" s="49"/>
      <c r="WVX34" s="49"/>
      <c r="WVY34" s="49"/>
      <c r="WVZ34" s="49"/>
      <c r="WWA34" s="49"/>
      <c r="WWB34" s="49"/>
      <c r="WWC34" s="49"/>
      <c r="WWD34" s="49"/>
      <c r="WWE34" s="49"/>
      <c r="WWF34" s="49"/>
      <c r="WWG34" s="49"/>
      <c r="WWH34" s="49"/>
      <c r="WWI34" s="49"/>
      <c r="WWJ34" s="49"/>
      <c r="WWK34" s="49"/>
      <c r="WWL34" s="49"/>
      <c r="WWM34" s="49"/>
      <c r="WWN34" s="49"/>
      <c r="WWO34" s="49"/>
      <c r="WWP34" s="49"/>
      <c r="WWQ34" s="49"/>
      <c r="WWR34" s="49"/>
      <c r="WWS34" s="49"/>
      <c r="WWT34" s="49"/>
      <c r="WWU34" s="49"/>
      <c r="WWV34" s="49"/>
      <c r="WWW34" s="49"/>
      <c r="WWX34" s="49"/>
      <c r="WWY34" s="49"/>
      <c r="WWZ34" s="49"/>
      <c r="WXA34" s="49"/>
      <c r="WXB34" s="49"/>
      <c r="WXC34" s="49"/>
      <c r="WXD34" s="49"/>
      <c r="WXE34" s="49"/>
      <c r="WXF34" s="49"/>
      <c r="WXG34" s="49"/>
      <c r="WXH34" s="49"/>
      <c r="WXI34" s="49"/>
      <c r="WXJ34" s="49"/>
      <c r="WXK34" s="49"/>
      <c r="WXL34" s="49"/>
      <c r="WXM34" s="49"/>
      <c r="WXN34" s="49"/>
      <c r="WXO34" s="49"/>
      <c r="WXP34" s="49"/>
      <c r="WXQ34" s="49"/>
      <c r="WXR34" s="49"/>
      <c r="WXS34" s="49"/>
      <c r="WXT34" s="49"/>
      <c r="WXU34" s="49"/>
      <c r="WXV34" s="49"/>
      <c r="WXW34" s="49"/>
      <c r="WXX34" s="49"/>
      <c r="WXY34" s="49"/>
      <c r="WXZ34" s="49"/>
      <c r="WYA34" s="49"/>
      <c r="WYB34" s="49"/>
      <c r="WYC34" s="49"/>
      <c r="WYD34" s="49"/>
      <c r="WYE34" s="49"/>
      <c r="WYF34" s="49"/>
      <c r="WYG34" s="49"/>
      <c r="WYH34" s="49"/>
      <c r="WYI34" s="49"/>
      <c r="WYJ34" s="49"/>
      <c r="WYK34" s="49"/>
      <c r="WYL34" s="49"/>
      <c r="WYM34" s="49"/>
      <c r="WYN34" s="49"/>
      <c r="WYO34" s="49"/>
      <c r="WYP34" s="49"/>
      <c r="WYQ34" s="49"/>
      <c r="WYR34" s="49"/>
      <c r="WYS34" s="49"/>
      <c r="WYT34" s="49"/>
      <c r="WYU34" s="49"/>
      <c r="WYV34" s="49"/>
      <c r="WYW34" s="49"/>
      <c r="WYX34" s="49"/>
      <c r="WYY34" s="49"/>
      <c r="WYZ34" s="49"/>
      <c r="WZA34" s="49"/>
      <c r="WZB34" s="49"/>
      <c r="WZC34" s="49"/>
      <c r="WZD34" s="49"/>
      <c r="WZE34" s="49"/>
      <c r="WZF34" s="49"/>
      <c r="WZG34" s="49"/>
      <c r="WZH34" s="49"/>
      <c r="WZI34" s="49"/>
      <c r="WZJ34" s="49"/>
      <c r="WZK34" s="49"/>
      <c r="WZL34" s="49"/>
      <c r="WZM34" s="49"/>
      <c r="WZN34" s="49"/>
      <c r="WZO34" s="49"/>
      <c r="WZP34" s="49"/>
      <c r="WZQ34" s="49"/>
      <c r="WZR34" s="49"/>
      <c r="WZS34" s="49"/>
      <c r="WZT34" s="49"/>
      <c r="WZU34" s="49"/>
      <c r="WZV34" s="49"/>
      <c r="WZW34" s="49"/>
      <c r="WZX34" s="49"/>
      <c r="WZY34" s="49"/>
      <c r="WZZ34" s="49"/>
      <c r="XAA34" s="49"/>
      <c r="XAB34" s="49"/>
      <c r="XAC34" s="49"/>
      <c r="XAD34" s="49"/>
      <c r="XAE34" s="49"/>
      <c r="XAF34" s="49"/>
      <c r="XAG34" s="49"/>
      <c r="XAH34" s="49"/>
      <c r="XAI34" s="49"/>
      <c r="XAJ34" s="49"/>
      <c r="XAK34" s="49"/>
      <c r="XAL34" s="49"/>
      <c r="XAM34" s="49"/>
      <c r="XAN34" s="49"/>
      <c r="XAO34" s="49"/>
      <c r="XAP34" s="49"/>
      <c r="XAQ34" s="49"/>
      <c r="XAR34" s="49"/>
      <c r="XAS34" s="49"/>
      <c r="XAT34" s="49"/>
      <c r="XAU34" s="49"/>
      <c r="XAV34" s="49"/>
      <c r="XAW34" s="49"/>
      <c r="XAX34" s="49"/>
      <c r="XAY34" s="49"/>
      <c r="XAZ34" s="49"/>
      <c r="XBA34" s="49"/>
      <c r="XBB34" s="49"/>
      <c r="XBC34" s="49"/>
      <c r="XBD34" s="49"/>
      <c r="XBE34" s="49"/>
      <c r="XBF34" s="49"/>
      <c r="XBG34" s="49"/>
      <c r="XBH34" s="49"/>
      <c r="XBI34" s="49"/>
      <c r="XBJ34" s="49"/>
      <c r="XBK34" s="49"/>
      <c r="XBL34" s="49"/>
      <c r="XBM34" s="49"/>
      <c r="XBN34" s="49"/>
      <c r="XBO34" s="49"/>
      <c r="XBP34" s="49"/>
      <c r="XBQ34" s="49"/>
      <c r="XBR34" s="49"/>
      <c r="XBS34" s="49"/>
      <c r="XBT34" s="49"/>
      <c r="XBU34" s="49"/>
      <c r="XBV34" s="49"/>
      <c r="XBW34" s="49"/>
      <c r="XBX34" s="49"/>
      <c r="XBY34" s="49"/>
      <c r="XBZ34" s="49"/>
      <c r="XCA34" s="49"/>
      <c r="XCB34" s="49"/>
      <c r="XCC34" s="49"/>
      <c r="XCD34" s="49"/>
      <c r="XCE34" s="49"/>
      <c r="XCF34" s="49"/>
      <c r="XCG34" s="49"/>
      <c r="XCH34" s="49"/>
      <c r="XCI34" s="49"/>
      <c r="XCJ34" s="49"/>
      <c r="XCK34" s="49"/>
      <c r="XCL34" s="49"/>
      <c r="XCM34" s="49"/>
      <c r="XCN34" s="49"/>
      <c r="XCO34" s="49"/>
      <c r="XCP34" s="49"/>
      <c r="XCQ34" s="49"/>
      <c r="XCR34" s="49"/>
      <c r="XCS34" s="49"/>
      <c r="XCT34" s="49"/>
      <c r="XCU34" s="49"/>
      <c r="XCV34" s="49"/>
      <c r="XCW34" s="49"/>
      <c r="XCX34" s="49"/>
      <c r="XCY34" s="49"/>
      <c r="XCZ34" s="49"/>
      <c r="XDA34" s="49"/>
      <c r="XDB34" s="49"/>
      <c r="XDC34" s="49"/>
      <c r="XDD34" s="49"/>
      <c r="XDE34" s="49"/>
      <c r="XDF34" s="49"/>
      <c r="XDG34" s="49"/>
      <c r="XDH34" s="49"/>
      <c r="XDI34" s="49"/>
      <c r="XDJ34" s="49"/>
      <c r="XDK34" s="49"/>
      <c r="XDL34" s="49"/>
      <c r="XDM34" s="49"/>
      <c r="XDN34" s="49"/>
      <c r="XDO34" s="49"/>
      <c r="XDP34" s="49"/>
      <c r="XDQ34" s="49"/>
      <c r="XDR34" s="49"/>
      <c r="XDS34" s="49"/>
      <c r="XDT34" s="49"/>
      <c r="XDU34" s="49"/>
      <c r="XDV34" s="49"/>
      <c r="XDW34" s="49"/>
      <c r="XDX34" s="49"/>
      <c r="XDY34" s="49"/>
      <c r="XDZ34" s="49"/>
      <c r="XEA34" s="49"/>
      <c r="XEB34" s="49"/>
      <c r="XEC34" s="49"/>
      <c r="XED34" s="49"/>
      <c r="XEE34" s="49"/>
      <c r="XEF34" s="49"/>
      <c r="XEG34" s="49"/>
      <c r="XEH34" s="49"/>
      <c r="XEI34" s="49"/>
      <c r="XEJ34" s="49"/>
      <c r="XEK34" s="49"/>
      <c r="XEL34" s="49"/>
      <c r="XEM34" s="49"/>
      <c r="XEN34" s="49"/>
      <c r="XEO34" s="49"/>
      <c r="XEP34" s="49"/>
      <c r="XEQ34" s="49"/>
      <c r="XER34" s="49"/>
      <c r="XES34" s="49"/>
      <c r="XET34" s="49"/>
      <c r="XEU34" s="49"/>
      <c r="XEV34" s="49"/>
      <c r="XEW34" s="49"/>
      <c r="XEX34" s="49"/>
      <c r="XEY34" s="49"/>
      <c r="XEZ34" s="49"/>
      <c r="XFA34" s="49"/>
      <c r="XFB34" s="49"/>
      <c r="XFC34" s="49"/>
      <c r="XFD34" s="49"/>
    </row>
    <row r="35" spans="3:16384" ht="18.95" customHeight="1" x14ac:dyDescent="0.25">
      <c r="D35" s="82"/>
      <c r="E35" s="83"/>
      <c r="F35" s="84"/>
    </row>
    <row r="36" spans="3:16384" ht="18.95" customHeight="1" x14ac:dyDescent="0.25">
      <c r="D36" s="50" t="s">
        <v>107</v>
      </c>
    </row>
    <row r="37" spans="3:16384" ht="18.95" customHeight="1" x14ac:dyDescent="0.25">
      <c r="D37" s="85" t="s">
        <v>165</v>
      </c>
      <c r="E37" s="86" t="s">
        <v>1</v>
      </c>
      <c r="F37" s="34"/>
      <c r="O37" s="314">
        <f>IF(ISBLANK(F37),1,0)</f>
        <v>1</v>
      </c>
    </row>
    <row r="38" spans="3:16384" ht="18.95" customHeight="1" x14ac:dyDescent="0.25"/>
    <row r="39" spans="3:16384" ht="18.95" customHeight="1" x14ac:dyDescent="0.25">
      <c r="G39" s="318" t="s">
        <v>19</v>
      </c>
      <c r="H39" s="318"/>
    </row>
    <row r="40" spans="3:16384" ht="18.95" customHeight="1" x14ac:dyDescent="0.25">
      <c r="D40" s="50" t="s">
        <v>163</v>
      </c>
      <c r="G40" s="43" t="s">
        <v>28</v>
      </c>
      <c r="H40" s="43" t="s">
        <v>3</v>
      </c>
      <c r="I40" s="43" t="s">
        <v>29</v>
      </c>
      <c r="M40" s="43" t="s">
        <v>69</v>
      </c>
    </row>
    <row r="41" spans="3:16384" ht="18.95" customHeight="1" x14ac:dyDescent="0.25">
      <c r="D41" s="87" t="s">
        <v>68</v>
      </c>
      <c r="E41" s="88" t="s">
        <v>14</v>
      </c>
      <c r="F41" s="26"/>
      <c r="G41" s="27"/>
      <c r="H41" s="28"/>
      <c r="I41" s="89">
        <f t="shared" ref="I41:I43" si="0">IF(F41=0,0,G41+H41-1)</f>
        <v>0</v>
      </c>
      <c r="J41" s="90" t="str">
        <f t="shared" ref="J41:J58" si="1">IF(F41=0,"",IF((G41+H41)=0,"Bitte Verteilungsart auswählen",IF((G41+H41)&gt;1,"Bitte nur eine Verteilungsart auswählen","")))</f>
        <v/>
      </c>
      <c r="M41" s="91">
        <v>1</v>
      </c>
      <c r="O41" s="315">
        <f>IF(ISBLANK(F41),1,0)</f>
        <v>1</v>
      </c>
    </row>
    <row r="42" spans="3:16384" ht="18.95" customHeight="1" x14ac:dyDescent="0.25">
      <c r="D42" s="92" t="s">
        <v>70</v>
      </c>
      <c r="E42" s="93" t="s">
        <v>14</v>
      </c>
      <c r="F42" s="23"/>
      <c r="G42" s="24"/>
      <c r="H42" s="25"/>
      <c r="I42" s="94">
        <f t="shared" si="0"/>
        <v>0</v>
      </c>
      <c r="J42" s="90" t="str">
        <f t="shared" si="1"/>
        <v/>
      </c>
      <c r="M42" s="95">
        <v>1</v>
      </c>
      <c r="O42" s="316">
        <f t="shared" ref="O42:O57" si="2">IF(ISBLANK(F42),1,0)</f>
        <v>1</v>
      </c>
    </row>
    <row r="43" spans="3:16384" ht="18.95" customHeight="1" x14ac:dyDescent="0.25">
      <c r="D43" s="96" t="s">
        <v>71</v>
      </c>
      <c r="E43" s="97" t="s">
        <v>14</v>
      </c>
      <c r="F43" s="14"/>
      <c r="G43" s="10"/>
      <c r="H43" s="16"/>
      <c r="I43" s="98">
        <f t="shared" si="0"/>
        <v>0</v>
      </c>
      <c r="J43" s="90" t="str">
        <f t="shared" si="1"/>
        <v/>
      </c>
      <c r="M43" s="95">
        <v>1</v>
      </c>
      <c r="O43" s="316">
        <f t="shared" si="2"/>
        <v>1</v>
      </c>
    </row>
    <row r="44" spans="3:16384" ht="18.95" customHeight="1" x14ac:dyDescent="0.25">
      <c r="D44" s="96" t="s">
        <v>72</v>
      </c>
      <c r="E44" s="97" t="s">
        <v>14</v>
      </c>
      <c r="F44" s="14"/>
      <c r="G44" s="10"/>
      <c r="H44" s="16"/>
      <c r="I44" s="98">
        <f>IF(F44=0,0,G44+H44-1)</f>
        <v>0</v>
      </c>
      <c r="J44" s="90" t="str">
        <f t="shared" si="1"/>
        <v/>
      </c>
      <c r="M44" s="95">
        <v>1</v>
      </c>
      <c r="O44" s="316">
        <f t="shared" si="2"/>
        <v>1</v>
      </c>
    </row>
    <row r="45" spans="3:16384" ht="18.95" customHeight="1" x14ac:dyDescent="0.25">
      <c r="D45" s="96" t="s">
        <v>73</v>
      </c>
      <c r="E45" s="97" t="s">
        <v>14</v>
      </c>
      <c r="F45" s="14"/>
      <c r="G45" s="10"/>
      <c r="H45" s="16"/>
      <c r="I45" s="98">
        <f t="shared" ref="I45:I57" si="3">IF(F45=0,0,G45+H45-1)</f>
        <v>0</v>
      </c>
      <c r="J45" s="90" t="str">
        <f t="shared" si="1"/>
        <v/>
      </c>
      <c r="M45" s="95">
        <v>1</v>
      </c>
      <c r="O45" s="316">
        <f t="shared" si="2"/>
        <v>1</v>
      </c>
    </row>
    <row r="46" spans="3:16384" ht="18.95" customHeight="1" x14ac:dyDescent="0.25">
      <c r="D46" s="96" t="s">
        <v>74</v>
      </c>
      <c r="E46" s="97" t="s">
        <v>14</v>
      </c>
      <c r="F46" s="14"/>
      <c r="G46" s="10"/>
      <c r="H46" s="16"/>
      <c r="I46" s="98">
        <f t="shared" si="3"/>
        <v>0</v>
      </c>
      <c r="J46" s="90" t="str">
        <f t="shared" si="1"/>
        <v/>
      </c>
      <c r="M46" s="95">
        <v>1</v>
      </c>
      <c r="O46" s="316">
        <f t="shared" si="2"/>
        <v>1</v>
      </c>
    </row>
    <row r="47" spans="3:16384" ht="18.95" customHeight="1" x14ac:dyDescent="0.25">
      <c r="D47" s="96" t="s">
        <v>75</v>
      </c>
      <c r="E47" s="97" t="s">
        <v>14</v>
      </c>
      <c r="F47" s="14"/>
      <c r="G47" s="10"/>
      <c r="H47" s="16"/>
      <c r="I47" s="98">
        <f t="shared" si="3"/>
        <v>0</v>
      </c>
      <c r="J47" s="90" t="str">
        <f t="shared" si="1"/>
        <v/>
      </c>
      <c r="M47" s="95">
        <v>1</v>
      </c>
      <c r="O47" s="316">
        <f t="shared" si="2"/>
        <v>1</v>
      </c>
    </row>
    <row r="48" spans="3:16384" ht="18.95" customHeight="1" x14ac:dyDescent="0.25">
      <c r="D48" s="96" t="s">
        <v>76</v>
      </c>
      <c r="E48" s="97" t="s">
        <v>14</v>
      </c>
      <c r="F48" s="14"/>
      <c r="G48" s="10"/>
      <c r="H48" s="16"/>
      <c r="I48" s="98">
        <f t="shared" si="3"/>
        <v>0</v>
      </c>
      <c r="J48" s="90" t="str">
        <f t="shared" si="1"/>
        <v/>
      </c>
      <c r="M48" s="95">
        <v>1</v>
      </c>
      <c r="O48" s="316">
        <f t="shared" si="2"/>
        <v>1</v>
      </c>
    </row>
    <row r="49" spans="4:15" ht="18.95" customHeight="1" x14ac:dyDescent="0.25">
      <c r="D49" s="96" t="s">
        <v>77</v>
      </c>
      <c r="E49" s="97" t="s">
        <v>14</v>
      </c>
      <c r="F49" s="14"/>
      <c r="G49" s="10"/>
      <c r="H49" s="16"/>
      <c r="I49" s="98">
        <f t="shared" si="3"/>
        <v>0</v>
      </c>
      <c r="J49" s="90" t="str">
        <f t="shared" si="1"/>
        <v/>
      </c>
      <c r="M49" s="95">
        <v>1</v>
      </c>
      <c r="O49" s="316">
        <f t="shared" si="2"/>
        <v>1</v>
      </c>
    </row>
    <row r="50" spans="4:15" ht="18.95" customHeight="1" x14ac:dyDescent="0.25">
      <c r="D50" s="96" t="s">
        <v>78</v>
      </c>
      <c r="E50" s="97" t="s">
        <v>14</v>
      </c>
      <c r="F50" s="14"/>
      <c r="G50" s="10"/>
      <c r="H50" s="16"/>
      <c r="I50" s="98">
        <f t="shared" si="3"/>
        <v>0</v>
      </c>
      <c r="J50" s="90" t="str">
        <f t="shared" si="1"/>
        <v/>
      </c>
      <c r="M50" s="95">
        <v>1</v>
      </c>
      <c r="O50" s="316">
        <f t="shared" si="2"/>
        <v>1</v>
      </c>
    </row>
    <row r="51" spans="4:15" ht="18.95" customHeight="1" x14ac:dyDescent="0.25">
      <c r="D51" s="96" t="s">
        <v>79</v>
      </c>
      <c r="E51" s="97" t="s">
        <v>14</v>
      </c>
      <c r="F51" s="14"/>
      <c r="G51" s="10"/>
      <c r="H51" s="16"/>
      <c r="I51" s="98">
        <f t="shared" si="3"/>
        <v>0</v>
      </c>
      <c r="J51" s="90" t="str">
        <f t="shared" si="1"/>
        <v/>
      </c>
      <c r="M51" s="95">
        <v>1</v>
      </c>
      <c r="O51" s="316">
        <f t="shared" si="2"/>
        <v>1</v>
      </c>
    </row>
    <row r="52" spans="4:15" ht="18.95" customHeight="1" x14ac:dyDescent="0.25">
      <c r="D52" s="99" t="s">
        <v>80</v>
      </c>
      <c r="E52" s="100" t="s">
        <v>14</v>
      </c>
      <c r="F52" s="19"/>
      <c r="G52" s="12"/>
      <c r="H52" s="29"/>
      <c r="I52" s="101">
        <f t="shared" si="3"/>
        <v>0</v>
      </c>
      <c r="J52" s="90" t="str">
        <f t="shared" si="1"/>
        <v/>
      </c>
      <c r="M52" s="95">
        <v>0</v>
      </c>
      <c r="O52" s="316">
        <f t="shared" si="2"/>
        <v>1</v>
      </c>
    </row>
    <row r="53" spans="4:15" ht="18.95" customHeight="1" x14ac:dyDescent="0.25">
      <c r="D53" s="102" t="s">
        <v>81</v>
      </c>
      <c r="E53" s="103" t="s">
        <v>14</v>
      </c>
      <c r="F53" s="26"/>
      <c r="G53" s="27"/>
      <c r="H53" s="28"/>
      <c r="I53" s="104">
        <f t="shared" si="3"/>
        <v>0</v>
      </c>
      <c r="J53" s="90" t="str">
        <f t="shared" si="1"/>
        <v/>
      </c>
      <c r="M53" s="95">
        <v>0</v>
      </c>
      <c r="O53" s="316">
        <f t="shared" si="2"/>
        <v>1</v>
      </c>
    </row>
    <row r="54" spans="4:15" ht="18.95" customHeight="1" x14ac:dyDescent="0.25">
      <c r="D54" s="286" t="s">
        <v>82</v>
      </c>
      <c r="E54" s="93" t="s">
        <v>14</v>
      </c>
      <c r="F54" s="23"/>
      <c r="G54" s="24"/>
      <c r="H54" s="25"/>
      <c r="I54" s="94">
        <f t="shared" si="3"/>
        <v>0</v>
      </c>
      <c r="J54" s="90" t="str">
        <f t="shared" si="1"/>
        <v/>
      </c>
      <c r="M54" s="95">
        <v>0</v>
      </c>
      <c r="O54" s="316">
        <f>IF(ISBLANK(F54),1,0)</f>
        <v>1</v>
      </c>
    </row>
    <row r="55" spans="4:15" ht="18.95" customHeight="1" x14ac:dyDescent="0.25">
      <c r="D55" s="287" t="s">
        <v>82</v>
      </c>
      <c r="E55" s="97" t="s">
        <v>14</v>
      </c>
      <c r="F55" s="14"/>
      <c r="G55" s="10"/>
      <c r="H55" s="16"/>
      <c r="I55" s="98">
        <f t="shared" si="3"/>
        <v>0</v>
      </c>
      <c r="J55" s="90" t="str">
        <f t="shared" si="1"/>
        <v/>
      </c>
      <c r="M55" s="95">
        <v>0</v>
      </c>
      <c r="O55" s="316">
        <f t="shared" si="2"/>
        <v>1</v>
      </c>
    </row>
    <row r="56" spans="4:15" ht="18.95" customHeight="1" x14ac:dyDescent="0.25">
      <c r="D56" s="287" t="s">
        <v>82</v>
      </c>
      <c r="E56" s="97" t="s">
        <v>14</v>
      </c>
      <c r="F56" s="14"/>
      <c r="G56" s="10"/>
      <c r="H56" s="16"/>
      <c r="I56" s="98">
        <f t="shared" si="3"/>
        <v>0</v>
      </c>
      <c r="J56" s="90" t="str">
        <f t="shared" si="1"/>
        <v/>
      </c>
      <c r="M56" s="95">
        <v>0</v>
      </c>
      <c r="O56" s="316">
        <f t="shared" si="2"/>
        <v>1</v>
      </c>
    </row>
    <row r="57" spans="4:15" ht="18.95" customHeight="1" x14ac:dyDescent="0.25">
      <c r="D57" s="287" t="s">
        <v>82</v>
      </c>
      <c r="E57" s="97" t="s">
        <v>14</v>
      </c>
      <c r="F57" s="14"/>
      <c r="G57" s="10"/>
      <c r="H57" s="16"/>
      <c r="I57" s="98">
        <f t="shared" si="3"/>
        <v>0</v>
      </c>
      <c r="J57" s="90" t="str">
        <f t="shared" si="1"/>
        <v/>
      </c>
      <c r="M57" s="95">
        <v>0</v>
      </c>
      <c r="O57" s="316">
        <f t="shared" si="2"/>
        <v>1</v>
      </c>
    </row>
    <row r="58" spans="4:15" ht="18.95" customHeight="1" x14ac:dyDescent="0.25">
      <c r="D58" s="288" t="s">
        <v>82</v>
      </c>
      <c r="E58" s="105" t="s">
        <v>14</v>
      </c>
      <c r="F58" s="15"/>
      <c r="G58" s="17"/>
      <c r="H58" s="18"/>
      <c r="I58" s="106">
        <f>IF(F58=0,0,G58+H58-1)</f>
        <v>0</v>
      </c>
      <c r="J58" s="90" t="str">
        <f t="shared" si="1"/>
        <v/>
      </c>
      <c r="M58" s="107">
        <v>0</v>
      </c>
      <c r="O58" s="317">
        <f>IF(ISBLANK(F58),1,0)</f>
        <v>1</v>
      </c>
    </row>
    <row r="59" spans="4:15" ht="18.95" customHeight="1" x14ac:dyDescent="0.25">
      <c r="D59" s="108" t="s">
        <v>103</v>
      </c>
      <c r="E59" s="109" t="s">
        <v>14</v>
      </c>
      <c r="F59" s="110">
        <f>SUM(F41:F58)</f>
        <v>0</v>
      </c>
    </row>
    <row r="60" spans="4:15" ht="18.95" customHeight="1" x14ac:dyDescent="0.25">
      <c r="D60" s="63" t="s">
        <v>20</v>
      </c>
      <c r="E60" s="64" t="s">
        <v>0</v>
      </c>
      <c r="F60" s="65">
        <f>F59*Stundensatz</f>
        <v>0</v>
      </c>
    </row>
    <row r="61" spans="4:15" ht="18.95" customHeight="1" x14ac:dyDescent="0.25">
      <c r="D61" s="63" t="s">
        <v>18</v>
      </c>
      <c r="E61" s="64" t="s">
        <v>0</v>
      </c>
      <c r="F61" s="111">
        <f>F60*USt</f>
        <v>0</v>
      </c>
    </row>
    <row r="62" spans="4:15" ht="18.95" customHeight="1" x14ac:dyDescent="0.25">
      <c r="D62" s="112" t="s">
        <v>109</v>
      </c>
      <c r="E62" s="113" t="s">
        <v>0</v>
      </c>
      <c r="F62" s="114">
        <f>F60+F61</f>
        <v>0</v>
      </c>
    </row>
    <row r="63" spans="4:15" ht="18.95" customHeight="1" x14ac:dyDescent="0.25"/>
    <row r="64" spans="4:15" ht="18.95" customHeight="1" x14ac:dyDescent="0.25">
      <c r="G64" s="318" t="s">
        <v>19</v>
      </c>
      <c r="H64" s="318"/>
    </row>
    <row r="65" spans="4:15" ht="18.95" customHeight="1" x14ac:dyDescent="0.25">
      <c r="D65" s="50" t="s">
        <v>166</v>
      </c>
      <c r="G65" s="43" t="s">
        <v>28</v>
      </c>
      <c r="H65" s="43" t="s">
        <v>3</v>
      </c>
      <c r="I65" s="43" t="s">
        <v>29</v>
      </c>
      <c r="M65" s="43" t="s">
        <v>69</v>
      </c>
    </row>
    <row r="66" spans="4:15" ht="18.95" customHeight="1" x14ac:dyDescent="0.25">
      <c r="D66" s="73" t="s">
        <v>83</v>
      </c>
      <c r="E66" s="74" t="s">
        <v>14</v>
      </c>
      <c r="F66" s="5"/>
      <c r="G66" s="8"/>
      <c r="H66" s="9"/>
      <c r="I66" s="115">
        <f>IF(F66=0,0,G66+H66-1)</f>
        <v>0</v>
      </c>
      <c r="J66" s="90" t="str">
        <f>IF(F66=0,"",IF((G66+H66)=0,"Bitte Verteilungsart auswählen",IF((G66+H66)&gt;1,"Bitte nur eine Verteilungsart auswählen","")))</f>
        <v/>
      </c>
      <c r="M66" s="91">
        <v>1</v>
      </c>
      <c r="O66" s="315">
        <f>IF(ISBLANK(F66),1,0)</f>
        <v>1</v>
      </c>
    </row>
    <row r="67" spans="4:15" ht="18.95" customHeight="1" x14ac:dyDescent="0.25">
      <c r="D67" s="63" t="s">
        <v>84</v>
      </c>
      <c r="E67" s="64" t="s">
        <v>14</v>
      </c>
      <c r="F67" s="6"/>
      <c r="G67" s="10"/>
      <c r="H67" s="11"/>
      <c r="I67" s="116">
        <f t="shared" ref="I67:I85" si="4">IF(F67=0,0,G67+H67-1)</f>
        <v>0</v>
      </c>
      <c r="J67" s="90" t="str">
        <f t="shared" ref="J67:J90" si="5">IF(F67=0,"",IF((G67+H67)=0,"Bitte Verteilungsart auswählen",IF((G67+H67)&gt;1,"Bitte nur eine Verteilungsart auswählen","")))</f>
        <v/>
      </c>
      <c r="M67" s="95">
        <v>1</v>
      </c>
      <c r="O67" s="316">
        <f t="shared" ref="O67:O89" si="6">IF(ISBLANK(F67),1,0)</f>
        <v>1</v>
      </c>
    </row>
    <row r="68" spans="4:15" ht="18.95" customHeight="1" x14ac:dyDescent="0.25">
      <c r="D68" s="63" t="s">
        <v>68</v>
      </c>
      <c r="E68" s="64" t="s">
        <v>14</v>
      </c>
      <c r="F68" s="6"/>
      <c r="G68" s="10"/>
      <c r="H68" s="11"/>
      <c r="I68" s="116">
        <f t="shared" si="4"/>
        <v>0</v>
      </c>
      <c r="J68" s="90" t="str">
        <f t="shared" si="5"/>
        <v/>
      </c>
      <c r="M68" s="95">
        <v>1</v>
      </c>
      <c r="O68" s="316">
        <f t="shared" si="6"/>
        <v>1</v>
      </c>
    </row>
    <row r="69" spans="4:15" ht="18.95" customHeight="1" x14ac:dyDescent="0.25">
      <c r="D69" s="117" t="s">
        <v>85</v>
      </c>
      <c r="E69" s="118" t="s">
        <v>14</v>
      </c>
      <c r="F69" s="20"/>
      <c r="G69" s="21"/>
      <c r="H69" s="22"/>
      <c r="I69" s="119">
        <f t="shared" si="4"/>
        <v>0</v>
      </c>
      <c r="J69" s="90" t="str">
        <f t="shared" si="5"/>
        <v/>
      </c>
      <c r="M69" s="95">
        <v>1</v>
      </c>
      <c r="O69" s="316">
        <f t="shared" si="6"/>
        <v>1</v>
      </c>
    </row>
    <row r="70" spans="4:15" ht="18.95" customHeight="1" x14ac:dyDescent="0.25">
      <c r="D70" s="117" t="s">
        <v>86</v>
      </c>
      <c r="E70" s="118" t="s">
        <v>14</v>
      </c>
      <c r="F70" s="20"/>
      <c r="G70" s="21"/>
      <c r="H70" s="22"/>
      <c r="I70" s="119">
        <f t="shared" si="4"/>
        <v>0</v>
      </c>
      <c r="J70" s="90" t="str">
        <f t="shared" si="5"/>
        <v/>
      </c>
      <c r="M70" s="95">
        <v>1</v>
      </c>
      <c r="O70" s="316">
        <f t="shared" si="6"/>
        <v>1</v>
      </c>
    </row>
    <row r="71" spans="4:15" ht="18.95" customHeight="1" x14ac:dyDescent="0.25">
      <c r="D71" s="68" t="s">
        <v>87</v>
      </c>
      <c r="E71" s="69" t="s">
        <v>14</v>
      </c>
      <c r="F71" s="30"/>
      <c r="G71" s="12"/>
      <c r="H71" s="13"/>
      <c r="I71" s="120">
        <f t="shared" si="4"/>
        <v>0</v>
      </c>
      <c r="J71" s="90" t="str">
        <f t="shared" si="5"/>
        <v/>
      </c>
      <c r="M71" s="95">
        <v>1</v>
      </c>
      <c r="O71" s="316">
        <f t="shared" si="6"/>
        <v>1</v>
      </c>
    </row>
    <row r="72" spans="4:15" ht="18.95" customHeight="1" x14ac:dyDescent="0.25">
      <c r="D72" s="121" t="s">
        <v>78</v>
      </c>
      <c r="E72" s="122" t="s">
        <v>14</v>
      </c>
      <c r="F72" s="31"/>
      <c r="G72" s="32"/>
      <c r="H72" s="33"/>
      <c r="I72" s="123">
        <f t="shared" si="4"/>
        <v>0</v>
      </c>
      <c r="J72" s="90" t="str">
        <f t="shared" si="5"/>
        <v/>
      </c>
      <c r="M72" s="95">
        <v>1</v>
      </c>
      <c r="O72" s="316">
        <f t="shared" si="6"/>
        <v>1</v>
      </c>
    </row>
    <row r="73" spans="4:15" ht="18.95" customHeight="1" x14ac:dyDescent="0.25">
      <c r="D73" s="68" t="s">
        <v>79</v>
      </c>
      <c r="E73" s="69" t="s">
        <v>14</v>
      </c>
      <c r="F73" s="30"/>
      <c r="G73" s="12"/>
      <c r="H73" s="13"/>
      <c r="I73" s="120">
        <f t="shared" si="4"/>
        <v>0</v>
      </c>
      <c r="J73" s="90" t="str">
        <f t="shared" si="5"/>
        <v/>
      </c>
      <c r="M73" s="95">
        <v>1</v>
      </c>
      <c r="O73" s="316">
        <f t="shared" si="6"/>
        <v>1</v>
      </c>
    </row>
    <row r="74" spans="4:15" ht="18.95" customHeight="1" x14ac:dyDescent="0.25">
      <c r="D74" s="121" t="s">
        <v>89</v>
      </c>
      <c r="E74" s="122" t="s">
        <v>14</v>
      </c>
      <c r="F74" s="31"/>
      <c r="G74" s="32"/>
      <c r="H74" s="33"/>
      <c r="I74" s="123">
        <f t="shared" si="4"/>
        <v>0</v>
      </c>
      <c r="J74" s="90" t="str">
        <f t="shared" si="5"/>
        <v/>
      </c>
      <c r="M74" s="95">
        <v>1</v>
      </c>
      <c r="O74" s="316">
        <f t="shared" si="6"/>
        <v>1</v>
      </c>
    </row>
    <row r="75" spans="4:15" ht="18.95" customHeight="1" x14ac:dyDescent="0.25">
      <c r="D75" s="117" t="s">
        <v>90</v>
      </c>
      <c r="E75" s="118" t="s">
        <v>14</v>
      </c>
      <c r="F75" s="20"/>
      <c r="G75" s="21"/>
      <c r="H75" s="22"/>
      <c r="I75" s="119">
        <f t="shared" si="4"/>
        <v>0</v>
      </c>
      <c r="J75" s="90" t="str">
        <f t="shared" si="5"/>
        <v/>
      </c>
      <c r="M75" s="95">
        <v>1</v>
      </c>
      <c r="O75" s="316">
        <f t="shared" si="6"/>
        <v>1</v>
      </c>
    </row>
    <row r="76" spans="4:15" ht="18.95" customHeight="1" x14ac:dyDescent="0.25">
      <c r="D76" s="117" t="s">
        <v>91</v>
      </c>
      <c r="E76" s="118" t="s">
        <v>14</v>
      </c>
      <c r="F76" s="20"/>
      <c r="G76" s="21"/>
      <c r="H76" s="22"/>
      <c r="I76" s="119">
        <f t="shared" si="4"/>
        <v>0</v>
      </c>
      <c r="J76" s="90" t="str">
        <f t="shared" si="5"/>
        <v/>
      </c>
      <c r="M76" s="95">
        <v>1</v>
      </c>
      <c r="O76" s="316">
        <f t="shared" si="6"/>
        <v>1</v>
      </c>
    </row>
    <row r="77" spans="4:15" ht="18.95" customHeight="1" x14ac:dyDescent="0.25">
      <c r="D77" s="117" t="s">
        <v>92</v>
      </c>
      <c r="E77" s="118" t="s">
        <v>14</v>
      </c>
      <c r="F77" s="20"/>
      <c r="G77" s="21"/>
      <c r="H77" s="22"/>
      <c r="I77" s="119">
        <f t="shared" si="4"/>
        <v>0</v>
      </c>
      <c r="J77" s="90" t="str">
        <f t="shared" si="5"/>
        <v/>
      </c>
      <c r="M77" s="95">
        <v>1</v>
      </c>
      <c r="O77" s="316">
        <f t="shared" si="6"/>
        <v>1</v>
      </c>
    </row>
    <row r="78" spans="4:15" ht="18.95" customHeight="1" x14ac:dyDescent="0.25">
      <c r="D78" s="68" t="s">
        <v>93</v>
      </c>
      <c r="E78" s="69" t="s">
        <v>14</v>
      </c>
      <c r="F78" s="30"/>
      <c r="G78" s="12"/>
      <c r="H78" s="13"/>
      <c r="I78" s="120">
        <f t="shared" si="4"/>
        <v>0</v>
      </c>
      <c r="J78" s="90" t="str">
        <f t="shared" si="5"/>
        <v/>
      </c>
      <c r="M78" s="95">
        <v>0</v>
      </c>
      <c r="O78" s="316">
        <f t="shared" si="6"/>
        <v>1</v>
      </c>
    </row>
    <row r="79" spans="4:15" ht="18.95" customHeight="1" x14ac:dyDescent="0.25">
      <c r="D79" s="121" t="s">
        <v>94</v>
      </c>
      <c r="E79" s="122" t="s">
        <v>14</v>
      </c>
      <c r="F79" s="31"/>
      <c r="G79" s="32"/>
      <c r="H79" s="33"/>
      <c r="I79" s="123">
        <f t="shared" si="4"/>
        <v>0</v>
      </c>
      <c r="J79" s="90" t="str">
        <f t="shared" si="5"/>
        <v/>
      </c>
      <c r="M79" s="95">
        <v>1</v>
      </c>
      <c r="O79" s="316">
        <f t="shared" si="6"/>
        <v>1</v>
      </c>
    </row>
    <row r="80" spans="4:15" ht="18.95" customHeight="1" x14ac:dyDescent="0.25">
      <c r="D80" s="117" t="s">
        <v>95</v>
      </c>
      <c r="E80" s="118" t="s">
        <v>14</v>
      </c>
      <c r="F80" s="20"/>
      <c r="G80" s="21"/>
      <c r="H80" s="22"/>
      <c r="I80" s="119">
        <f t="shared" si="4"/>
        <v>0</v>
      </c>
      <c r="J80" s="90" t="str">
        <f t="shared" si="5"/>
        <v/>
      </c>
      <c r="M80" s="95">
        <v>1</v>
      </c>
      <c r="O80" s="316">
        <f t="shared" si="6"/>
        <v>1</v>
      </c>
    </row>
    <row r="81" spans="1:17" ht="18.95" customHeight="1" x14ac:dyDescent="0.25">
      <c r="D81" s="117" t="s">
        <v>96</v>
      </c>
      <c r="E81" s="118" t="s">
        <v>14</v>
      </c>
      <c r="F81" s="20"/>
      <c r="G81" s="21"/>
      <c r="H81" s="22"/>
      <c r="I81" s="119">
        <f t="shared" si="4"/>
        <v>0</v>
      </c>
      <c r="J81" s="90" t="str">
        <f t="shared" si="5"/>
        <v/>
      </c>
      <c r="M81" s="95">
        <v>1</v>
      </c>
      <c r="O81" s="316">
        <f t="shared" si="6"/>
        <v>1</v>
      </c>
    </row>
    <row r="82" spans="1:17" ht="18.95" customHeight="1" x14ac:dyDescent="0.25">
      <c r="D82" s="117" t="s">
        <v>97</v>
      </c>
      <c r="E82" s="118" t="s">
        <v>14</v>
      </c>
      <c r="F82" s="20"/>
      <c r="G82" s="21"/>
      <c r="H82" s="22"/>
      <c r="I82" s="119">
        <f t="shared" si="4"/>
        <v>0</v>
      </c>
      <c r="J82" s="90" t="str">
        <f t="shared" si="5"/>
        <v/>
      </c>
      <c r="M82" s="95">
        <v>0</v>
      </c>
      <c r="O82" s="316">
        <f t="shared" si="6"/>
        <v>1</v>
      </c>
    </row>
    <row r="83" spans="1:17" ht="18.95" customHeight="1" x14ac:dyDescent="0.25">
      <c r="D83" s="117" t="s">
        <v>99</v>
      </c>
      <c r="E83" s="118" t="s">
        <v>14</v>
      </c>
      <c r="F83" s="20"/>
      <c r="G83" s="21"/>
      <c r="H83" s="22"/>
      <c r="I83" s="119">
        <f t="shared" si="4"/>
        <v>0</v>
      </c>
      <c r="J83" s="90" t="str">
        <f t="shared" si="5"/>
        <v/>
      </c>
      <c r="M83" s="95">
        <v>0</v>
      </c>
      <c r="O83" s="316">
        <f t="shared" si="6"/>
        <v>1</v>
      </c>
    </row>
    <row r="84" spans="1:17" ht="18.95" customHeight="1" x14ac:dyDescent="0.25">
      <c r="D84" s="117" t="s">
        <v>98</v>
      </c>
      <c r="E84" s="118" t="s">
        <v>14</v>
      </c>
      <c r="F84" s="20"/>
      <c r="G84" s="21"/>
      <c r="H84" s="22"/>
      <c r="I84" s="119">
        <f t="shared" si="4"/>
        <v>0</v>
      </c>
      <c r="J84" s="90" t="str">
        <f t="shared" si="5"/>
        <v/>
      </c>
      <c r="M84" s="95">
        <v>0</v>
      </c>
      <c r="O84" s="316">
        <f t="shared" si="6"/>
        <v>1</v>
      </c>
    </row>
    <row r="85" spans="1:17" ht="18.95" customHeight="1" x14ac:dyDescent="0.25">
      <c r="D85" s="68" t="s">
        <v>81</v>
      </c>
      <c r="E85" s="69" t="s">
        <v>14</v>
      </c>
      <c r="F85" s="30"/>
      <c r="G85" s="12"/>
      <c r="H85" s="13"/>
      <c r="I85" s="120">
        <f t="shared" si="4"/>
        <v>0</v>
      </c>
      <c r="J85" s="90" t="str">
        <f t="shared" si="5"/>
        <v/>
      </c>
      <c r="M85" s="95">
        <v>0</v>
      </c>
      <c r="O85" s="316">
        <f>IF(ISBLANK(F85),1,0)</f>
        <v>1</v>
      </c>
    </row>
    <row r="86" spans="1:17" ht="18.95" customHeight="1" x14ac:dyDescent="0.25">
      <c r="D86" s="286" t="s">
        <v>82</v>
      </c>
      <c r="E86" s="93" t="s">
        <v>14</v>
      </c>
      <c r="F86" s="23"/>
      <c r="G86" s="24"/>
      <c r="H86" s="25"/>
      <c r="I86" s="94">
        <f t="shared" ref="I86:I89" si="7">IF(F86=0,0,G86+H86-1)</f>
        <v>0</v>
      </c>
      <c r="J86" s="90" t="str">
        <f t="shared" si="5"/>
        <v/>
      </c>
      <c r="M86" s="95">
        <v>0</v>
      </c>
      <c r="O86" s="316">
        <f t="shared" si="6"/>
        <v>1</v>
      </c>
    </row>
    <row r="87" spans="1:17" ht="18.95" customHeight="1" x14ac:dyDescent="0.25">
      <c r="D87" s="287" t="s">
        <v>82</v>
      </c>
      <c r="E87" s="97" t="s">
        <v>14</v>
      </c>
      <c r="F87" s="14"/>
      <c r="G87" s="10"/>
      <c r="H87" s="16"/>
      <c r="I87" s="98">
        <f t="shared" si="7"/>
        <v>0</v>
      </c>
      <c r="J87" s="90" t="str">
        <f t="shared" si="5"/>
        <v/>
      </c>
      <c r="M87" s="95">
        <v>0</v>
      </c>
      <c r="O87" s="316">
        <f t="shared" si="6"/>
        <v>1</v>
      </c>
    </row>
    <row r="88" spans="1:17" ht="18.95" customHeight="1" x14ac:dyDescent="0.25">
      <c r="D88" s="287" t="s">
        <v>82</v>
      </c>
      <c r="E88" s="97" t="s">
        <v>14</v>
      </c>
      <c r="F88" s="14"/>
      <c r="G88" s="10"/>
      <c r="H88" s="16"/>
      <c r="I88" s="98">
        <f t="shared" si="7"/>
        <v>0</v>
      </c>
      <c r="J88" s="90" t="str">
        <f t="shared" si="5"/>
        <v/>
      </c>
      <c r="M88" s="95">
        <v>0</v>
      </c>
      <c r="O88" s="316">
        <f t="shared" si="6"/>
        <v>1</v>
      </c>
    </row>
    <row r="89" spans="1:17" ht="18.95" customHeight="1" x14ac:dyDescent="0.25">
      <c r="D89" s="287" t="s">
        <v>82</v>
      </c>
      <c r="E89" s="97" t="s">
        <v>14</v>
      </c>
      <c r="F89" s="14"/>
      <c r="G89" s="10"/>
      <c r="H89" s="16"/>
      <c r="I89" s="98">
        <f t="shared" si="7"/>
        <v>0</v>
      </c>
      <c r="J89" s="90" t="str">
        <f t="shared" si="5"/>
        <v/>
      </c>
      <c r="M89" s="95">
        <v>0</v>
      </c>
      <c r="O89" s="316">
        <f t="shared" si="6"/>
        <v>1</v>
      </c>
    </row>
    <row r="90" spans="1:17" ht="18.95" customHeight="1" x14ac:dyDescent="0.25">
      <c r="D90" s="288" t="s">
        <v>82</v>
      </c>
      <c r="E90" s="105" t="s">
        <v>14</v>
      </c>
      <c r="F90" s="15"/>
      <c r="G90" s="17"/>
      <c r="H90" s="18"/>
      <c r="I90" s="106">
        <f>IF(F90=0,0,G90+H90-1)</f>
        <v>0</v>
      </c>
      <c r="J90" s="90" t="str">
        <f t="shared" si="5"/>
        <v/>
      </c>
      <c r="M90" s="107">
        <v>0</v>
      </c>
      <c r="O90" s="317">
        <f>IF(ISBLANK(F90),1,0)</f>
        <v>1</v>
      </c>
    </row>
    <row r="91" spans="1:17" s="53" customFormat="1" ht="18.95" customHeight="1" x14ac:dyDescent="0.3">
      <c r="A91" s="289"/>
      <c r="C91" s="54"/>
      <c r="D91" s="108" t="s">
        <v>174</v>
      </c>
      <c r="E91" s="109" t="s">
        <v>14</v>
      </c>
      <c r="F91" s="110">
        <f>SUM(F66:F90)</f>
        <v>0</v>
      </c>
      <c r="O91" s="300"/>
      <c r="P91" s="300"/>
      <c r="Q91" s="300"/>
    </row>
    <row r="92" spans="1:17" s="53" customFormat="1" ht="18.95" customHeight="1" x14ac:dyDescent="0.3">
      <c r="A92" s="289"/>
      <c r="C92" s="54"/>
      <c r="D92" s="63" t="s">
        <v>20</v>
      </c>
      <c r="E92" s="64" t="s">
        <v>0</v>
      </c>
      <c r="F92" s="65">
        <f>F91*Stundensatz</f>
        <v>0</v>
      </c>
      <c r="O92" s="300"/>
      <c r="P92" s="300"/>
      <c r="Q92" s="300"/>
    </row>
    <row r="93" spans="1:17" s="53" customFormat="1" ht="18.95" customHeight="1" x14ac:dyDescent="0.3">
      <c r="A93" s="289"/>
      <c r="C93" s="54"/>
      <c r="D93" s="63" t="s">
        <v>18</v>
      </c>
      <c r="E93" s="64" t="s">
        <v>0</v>
      </c>
      <c r="F93" s="111">
        <f>F92*USt</f>
        <v>0</v>
      </c>
      <c r="O93" s="300"/>
      <c r="P93" s="300"/>
      <c r="Q93" s="300"/>
    </row>
    <row r="94" spans="1:17" s="53" customFormat="1" ht="18.95" customHeight="1" x14ac:dyDescent="0.3">
      <c r="A94" s="289"/>
      <c r="C94" s="54"/>
      <c r="D94" s="112" t="s">
        <v>109</v>
      </c>
      <c r="E94" s="113" t="s">
        <v>0</v>
      </c>
      <c r="F94" s="114">
        <f>F92+F93</f>
        <v>0</v>
      </c>
      <c r="O94" s="300"/>
      <c r="P94" s="300"/>
      <c r="Q94" s="300"/>
    </row>
    <row r="95" spans="1:17" s="53" customFormat="1" ht="18.95" customHeight="1" x14ac:dyDescent="0.3">
      <c r="A95" s="289"/>
      <c r="C95" s="54"/>
      <c r="O95" s="300"/>
      <c r="P95" s="300"/>
      <c r="Q95" s="300"/>
    </row>
    <row r="96" spans="1:17" ht="18.95" customHeight="1" x14ac:dyDescent="0.25">
      <c r="D96" s="124" t="s">
        <v>108</v>
      </c>
      <c r="E96" s="125"/>
      <c r="F96" s="126"/>
    </row>
    <row r="97" spans="3:16384" ht="18.95" customHeight="1" x14ac:dyDescent="0.25">
      <c r="D97" s="127" t="s">
        <v>20</v>
      </c>
      <c r="E97" s="128" t="s">
        <v>0</v>
      </c>
      <c r="F97" s="129">
        <f>F60+F92</f>
        <v>0</v>
      </c>
    </row>
    <row r="98" spans="3:16384" ht="18.95" customHeight="1" x14ac:dyDescent="0.25">
      <c r="D98" s="63" t="s">
        <v>18</v>
      </c>
      <c r="E98" s="64" t="s">
        <v>0</v>
      </c>
      <c r="F98" s="111">
        <f>F61+F93</f>
        <v>0</v>
      </c>
    </row>
    <row r="99" spans="3:16384" ht="18.95" customHeight="1" x14ac:dyDescent="0.25">
      <c r="D99" s="112" t="s">
        <v>109</v>
      </c>
      <c r="E99" s="113" t="s">
        <v>0</v>
      </c>
      <c r="F99" s="114">
        <f>F62+F94</f>
        <v>0</v>
      </c>
    </row>
    <row r="100" spans="3:16384" ht="18.95" customHeight="1" x14ac:dyDescent="0.25"/>
    <row r="101" spans="3:16384" ht="18.95" customHeight="1" x14ac:dyDescent="0.25"/>
    <row r="102" spans="3:16384" ht="18.95" customHeight="1" x14ac:dyDescent="0.25"/>
    <row r="103" spans="3:16384" ht="18.95" customHeight="1" x14ac:dyDescent="0.25">
      <c r="C103" s="45" t="s">
        <v>164</v>
      </c>
      <c r="D103" s="46"/>
      <c r="E103" s="47"/>
      <c r="F103" s="48"/>
      <c r="G103" s="49"/>
      <c r="H103" s="49"/>
      <c r="I103" s="49"/>
      <c r="J103" s="49"/>
      <c r="K103" s="49"/>
      <c r="L103" s="49"/>
      <c r="M103" s="49"/>
      <c r="N103" s="49"/>
      <c r="O103" s="299"/>
      <c r="P103" s="299"/>
      <c r="Q103" s="29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49"/>
      <c r="KK103" s="49"/>
      <c r="KL103" s="49"/>
      <c r="KM103" s="49"/>
      <c r="KN103" s="49"/>
      <c r="KO103" s="49"/>
      <c r="KP103" s="49"/>
      <c r="KQ103" s="49"/>
      <c r="KR103" s="49"/>
      <c r="KS103" s="49"/>
      <c r="KT103" s="49"/>
      <c r="KU103" s="49"/>
      <c r="KV103" s="49"/>
      <c r="KW103" s="49"/>
      <c r="KX103" s="49"/>
      <c r="KY103" s="49"/>
      <c r="KZ103" s="49"/>
      <c r="LA103" s="49"/>
      <c r="LB103" s="49"/>
      <c r="LC103" s="49"/>
      <c r="LD103" s="49"/>
      <c r="LE103" s="49"/>
      <c r="LF103" s="49"/>
      <c r="LG103" s="49"/>
      <c r="LH103" s="49"/>
      <c r="LI103" s="49"/>
      <c r="LJ103" s="49"/>
      <c r="LK103" s="49"/>
      <c r="LL103" s="49"/>
      <c r="LM103" s="49"/>
      <c r="LN103" s="49"/>
      <c r="LO103" s="49"/>
      <c r="LP103" s="49"/>
      <c r="LQ103" s="49"/>
      <c r="LR103" s="49"/>
      <c r="LS103" s="49"/>
      <c r="LT103" s="49"/>
      <c r="LU103" s="49"/>
      <c r="LV103" s="49"/>
      <c r="LW103" s="49"/>
      <c r="LX103" s="49"/>
      <c r="LY103" s="49"/>
      <c r="LZ103" s="49"/>
      <c r="MA103" s="49"/>
      <c r="MB103" s="49"/>
      <c r="MC103" s="49"/>
      <c r="MD103" s="49"/>
      <c r="ME103" s="49"/>
      <c r="MF103" s="49"/>
      <c r="MG103" s="49"/>
      <c r="MH103" s="49"/>
      <c r="MI103" s="49"/>
      <c r="MJ103" s="49"/>
      <c r="MK103" s="49"/>
      <c r="ML103" s="49"/>
      <c r="MM103" s="49"/>
      <c r="MN103" s="49"/>
      <c r="MO103" s="49"/>
      <c r="MP103" s="49"/>
      <c r="MQ103" s="49"/>
      <c r="MR103" s="49"/>
      <c r="MS103" s="49"/>
      <c r="MT103" s="49"/>
      <c r="MU103" s="49"/>
      <c r="MV103" s="49"/>
      <c r="MW103" s="49"/>
      <c r="MX103" s="49"/>
      <c r="MY103" s="49"/>
      <c r="MZ103" s="49"/>
      <c r="NA103" s="49"/>
      <c r="NB103" s="49"/>
      <c r="NC103" s="49"/>
      <c r="ND103" s="49"/>
      <c r="NE103" s="49"/>
      <c r="NF103" s="49"/>
      <c r="NG103" s="49"/>
      <c r="NH103" s="49"/>
      <c r="NI103" s="49"/>
      <c r="NJ103" s="49"/>
      <c r="NK103" s="49"/>
      <c r="NL103" s="49"/>
      <c r="NM103" s="49"/>
      <c r="NN103" s="49"/>
      <c r="NO103" s="49"/>
      <c r="NP103" s="49"/>
      <c r="NQ103" s="49"/>
      <c r="NR103" s="49"/>
      <c r="NS103" s="49"/>
      <c r="NT103" s="49"/>
      <c r="NU103" s="49"/>
      <c r="NV103" s="49"/>
      <c r="NW103" s="49"/>
      <c r="NX103" s="49"/>
      <c r="NY103" s="49"/>
      <c r="NZ103" s="49"/>
      <c r="OA103" s="49"/>
      <c r="OB103" s="49"/>
      <c r="OC103" s="49"/>
      <c r="OD103" s="49"/>
      <c r="OE103" s="49"/>
      <c r="OF103" s="49"/>
      <c r="OG103" s="49"/>
      <c r="OH103" s="49"/>
      <c r="OI103" s="49"/>
      <c r="OJ103" s="49"/>
      <c r="OK103" s="49"/>
      <c r="OL103" s="49"/>
      <c r="OM103" s="49"/>
      <c r="ON103" s="49"/>
      <c r="OO103" s="49"/>
      <c r="OP103" s="49"/>
      <c r="OQ103" s="49"/>
      <c r="OR103" s="49"/>
      <c r="OS103" s="49"/>
      <c r="OT103" s="49"/>
      <c r="OU103" s="49"/>
      <c r="OV103" s="49"/>
      <c r="OW103" s="49"/>
      <c r="OX103" s="49"/>
      <c r="OY103" s="49"/>
      <c r="OZ103" s="49"/>
      <c r="PA103" s="49"/>
      <c r="PB103" s="49"/>
      <c r="PC103" s="49"/>
      <c r="PD103" s="49"/>
      <c r="PE103" s="49"/>
      <c r="PF103" s="49"/>
      <c r="PG103" s="49"/>
      <c r="PH103" s="49"/>
      <c r="PI103" s="49"/>
      <c r="PJ103" s="49"/>
      <c r="PK103" s="49"/>
      <c r="PL103" s="49"/>
      <c r="PM103" s="49"/>
      <c r="PN103" s="49"/>
      <c r="PO103" s="49"/>
      <c r="PP103" s="49"/>
      <c r="PQ103" s="49"/>
      <c r="PR103" s="49"/>
      <c r="PS103" s="49"/>
      <c r="PT103" s="49"/>
      <c r="PU103" s="49"/>
      <c r="PV103" s="49"/>
      <c r="PW103" s="49"/>
      <c r="PX103" s="49"/>
      <c r="PY103" s="49"/>
      <c r="PZ103" s="49"/>
      <c r="QA103" s="49"/>
      <c r="QB103" s="49"/>
      <c r="QC103" s="49"/>
      <c r="QD103" s="49"/>
      <c r="QE103" s="49"/>
      <c r="QF103" s="49"/>
      <c r="QG103" s="49"/>
      <c r="QH103" s="49"/>
      <c r="QI103" s="49"/>
      <c r="QJ103" s="49"/>
      <c r="QK103" s="49"/>
      <c r="QL103" s="49"/>
      <c r="QM103" s="49"/>
      <c r="QN103" s="49"/>
      <c r="QO103" s="49"/>
      <c r="QP103" s="49"/>
      <c r="QQ103" s="49"/>
      <c r="QR103" s="49"/>
      <c r="QS103" s="49"/>
      <c r="QT103" s="49"/>
      <c r="QU103" s="49"/>
      <c r="QV103" s="49"/>
      <c r="QW103" s="49"/>
      <c r="QX103" s="49"/>
      <c r="QY103" s="49"/>
      <c r="QZ103" s="49"/>
      <c r="RA103" s="49"/>
      <c r="RB103" s="49"/>
      <c r="RC103" s="49"/>
      <c r="RD103" s="49"/>
      <c r="RE103" s="49"/>
      <c r="RF103" s="49"/>
      <c r="RG103" s="49"/>
      <c r="RH103" s="49"/>
      <c r="RI103" s="49"/>
      <c r="RJ103" s="49"/>
      <c r="RK103" s="49"/>
      <c r="RL103" s="49"/>
      <c r="RM103" s="49"/>
      <c r="RN103" s="49"/>
      <c r="RO103" s="49"/>
      <c r="RP103" s="49"/>
      <c r="RQ103" s="49"/>
      <c r="RR103" s="49"/>
      <c r="RS103" s="49"/>
      <c r="RT103" s="49"/>
      <c r="RU103" s="49"/>
      <c r="RV103" s="49"/>
      <c r="RW103" s="49"/>
      <c r="RX103" s="49"/>
      <c r="RY103" s="49"/>
      <c r="RZ103" s="49"/>
      <c r="SA103" s="49"/>
      <c r="SB103" s="49"/>
      <c r="SC103" s="49"/>
      <c r="SD103" s="49"/>
      <c r="SE103" s="49"/>
      <c r="SF103" s="49"/>
      <c r="SG103" s="49"/>
      <c r="SH103" s="49"/>
      <c r="SI103" s="49"/>
      <c r="SJ103" s="49"/>
      <c r="SK103" s="49"/>
      <c r="SL103" s="49"/>
      <c r="SM103" s="49"/>
      <c r="SN103" s="49"/>
      <c r="SO103" s="49"/>
      <c r="SP103" s="49"/>
      <c r="SQ103" s="49"/>
      <c r="SR103" s="49"/>
      <c r="SS103" s="49"/>
      <c r="ST103" s="49"/>
      <c r="SU103" s="49"/>
      <c r="SV103" s="49"/>
      <c r="SW103" s="49"/>
      <c r="SX103" s="49"/>
      <c r="SY103" s="49"/>
      <c r="SZ103" s="49"/>
      <c r="TA103" s="49"/>
      <c r="TB103" s="49"/>
      <c r="TC103" s="49"/>
      <c r="TD103" s="49"/>
      <c r="TE103" s="49"/>
      <c r="TF103" s="49"/>
      <c r="TG103" s="49"/>
      <c r="TH103" s="49"/>
      <c r="TI103" s="49"/>
      <c r="TJ103" s="49"/>
      <c r="TK103" s="49"/>
      <c r="TL103" s="49"/>
      <c r="TM103" s="49"/>
      <c r="TN103" s="49"/>
      <c r="TO103" s="49"/>
      <c r="TP103" s="49"/>
      <c r="TQ103" s="49"/>
      <c r="TR103" s="49"/>
      <c r="TS103" s="49"/>
      <c r="TT103" s="49"/>
      <c r="TU103" s="49"/>
      <c r="TV103" s="49"/>
      <c r="TW103" s="49"/>
      <c r="TX103" s="49"/>
      <c r="TY103" s="49"/>
      <c r="TZ103" s="49"/>
      <c r="UA103" s="49"/>
      <c r="UB103" s="49"/>
      <c r="UC103" s="49"/>
      <c r="UD103" s="49"/>
      <c r="UE103" s="49"/>
      <c r="UF103" s="49"/>
      <c r="UG103" s="49"/>
      <c r="UH103" s="49"/>
      <c r="UI103" s="49"/>
      <c r="UJ103" s="49"/>
      <c r="UK103" s="49"/>
      <c r="UL103" s="49"/>
      <c r="UM103" s="49"/>
      <c r="UN103" s="49"/>
      <c r="UO103" s="49"/>
      <c r="UP103" s="49"/>
      <c r="UQ103" s="49"/>
      <c r="UR103" s="49"/>
      <c r="US103" s="49"/>
      <c r="UT103" s="49"/>
      <c r="UU103" s="49"/>
      <c r="UV103" s="49"/>
      <c r="UW103" s="49"/>
      <c r="UX103" s="49"/>
      <c r="UY103" s="49"/>
      <c r="UZ103" s="49"/>
      <c r="VA103" s="49"/>
      <c r="VB103" s="49"/>
      <c r="VC103" s="49"/>
      <c r="VD103" s="49"/>
      <c r="VE103" s="49"/>
      <c r="VF103" s="49"/>
      <c r="VG103" s="49"/>
      <c r="VH103" s="49"/>
      <c r="VI103" s="49"/>
      <c r="VJ103" s="49"/>
      <c r="VK103" s="49"/>
      <c r="VL103" s="49"/>
      <c r="VM103" s="49"/>
      <c r="VN103" s="49"/>
      <c r="VO103" s="49"/>
      <c r="VP103" s="49"/>
      <c r="VQ103" s="49"/>
      <c r="VR103" s="49"/>
      <c r="VS103" s="49"/>
      <c r="VT103" s="49"/>
      <c r="VU103" s="49"/>
      <c r="VV103" s="49"/>
      <c r="VW103" s="49"/>
      <c r="VX103" s="49"/>
      <c r="VY103" s="49"/>
      <c r="VZ103" s="49"/>
      <c r="WA103" s="49"/>
      <c r="WB103" s="49"/>
      <c r="WC103" s="49"/>
      <c r="WD103" s="49"/>
      <c r="WE103" s="49"/>
      <c r="WF103" s="49"/>
      <c r="WG103" s="49"/>
      <c r="WH103" s="49"/>
      <c r="WI103" s="49"/>
      <c r="WJ103" s="49"/>
      <c r="WK103" s="49"/>
      <c r="WL103" s="49"/>
      <c r="WM103" s="49"/>
      <c r="WN103" s="49"/>
      <c r="WO103" s="49"/>
      <c r="WP103" s="49"/>
      <c r="WQ103" s="49"/>
      <c r="WR103" s="49"/>
      <c r="WS103" s="49"/>
      <c r="WT103" s="49"/>
      <c r="WU103" s="49"/>
      <c r="WV103" s="49"/>
      <c r="WW103" s="49"/>
      <c r="WX103" s="49"/>
      <c r="WY103" s="49"/>
      <c r="WZ103" s="49"/>
      <c r="XA103" s="49"/>
      <c r="XB103" s="49"/>
      <c r="XC103" s="49"/>
      <c r="XD103" s="49"/>
      <c r="XE103" s="49"/>
      <c r="XF103" s="49"/>
      <c r="XG103" s="49"/>
      <c r="XH103" s="49"/>
      <c r="XI103" s="49"/>
      <c r="XJ103" s="49"/>
      <c r="XK103" s="49"/>
      <c r="XL103" s="49"/>
      <c r="XM103" s="49"/>
      <c r="XN103" s="49"/>
      <c r="XO103" s="49"/>
      <c r="XP103" s="49"/>
      <c r="XQ103" s="49"/>
      <c r="XR103" s="49"/>
      <c r="XS103" s="49"/>
      <c r="XT103" s="49"/>
      <c r="XU103" s="49"/>
      <c r="XV103" s="49"/>
      <c r="XW103" s="49"/>
      <c r="XX103" s="49"/>
      <c r="XY103" s="49"/>
      <c r="XZ103" s="49"/>
      <c r="YA103" s="49"/>
      <c r="YB103" s="49"/>
      <c r="YC103" s="49"/>
      <c r="YD103" s="49"/>
      <c r="YE103" s="49"/>
      <c r="YF103" s="49"/>
      <c r="YG103" s="49"/>
      <c r="YH103" s="49"/>
      <c r="YI103" s="49"/>
      <c r="YJ103" s="49"/>
      <c r="YK103" s="49"/>
      <c r="YL103" s="49"/>
      <c r="YM103" s="49"/>
      <c r="YN103" s="49"/>
      <c r="YO103" s="49"/>
      <c r="YP103" s="49"/>
      <c r="YQ103" s="49"/>
      <c r="YR103" s="49"/>
      <c r="YS103" s="49"/>
      <c r="YT103" s="49"/>
      <c r="YU103" s="49"/>
      <c r="YV103" s="49"/>
      <c r="YW103" s="49"/>
      <c r="YX103" s="49"/>
      <c r="YY103" s="49"/>
      <c r="YZ103" s="49"/>
      <c r="ZA103" s="49"/>
      <c r="ZB103" s="49"/>
      <c r="ZC103" s="49"/>
      <c r="ZD103" s="49"/>
      <c r="ZE103" s="49"/>
      <c r="ZF103" s="49"/>
      <c r="ZG103" s="49"/>
      <c r="ZH103" s="49"/>
      <c r="ZI103" s="49"/>
      <c r="ZJ103" s="49"/>
      <c r="ZK103" s="49"/>
      <c r="ZL103" s="49"/>
      <c r="ZM103" s="49"/>
      <c r="ZN103" s="49"/>
      <c r="ZO103" s="49"/>
      <c r="ZP103" s="49"/>
      <c r="ZQ103" s="49"/>
      <c r="ZR103" s="49"/>
      <c r="ZS103" s="49"/>
      <c r="ZT103" s="49"/>
      <c r="ZU103" s="49"/>
      <c r="ZV103" s="49"/>
      <c r="ZW103" s="49"/>
      <c r="ZX103" s="49"/>
      <c r="ZY103" s="49"/>
      <c r="ZZ103" s="49"/>
      <c r="AAA103" s="49"/>
      <c r="AAB103" s="49"/>
      <c r="AAC103" s="49"/>
      <c r="AAD103" s="49"/>
      <c r="AAE103" s="49"/>
      <c r="AAF103" s="49"/>
      <c r="AAG103" s="49"/>
      <c r="AAH103" s="49"/>
      <c r="AAI103" s="49"/>
      <c r="AAJ103" s="49"/>
      <c r="AAK103" s="49"/>
      <c r="AAL103" s="49"/>
      <c r="AAM103" s="49"/>
      <c r="AAN103" s="49"/>
      <c r="AAO103" s="49"/>
      <c r="AAP103" s="49"/>
      <c r="AAQ103" s="49"/>
      <c r="AAR103" s="49"/>
      <c r="AAS103" s="49"/>
      <c r="AAT103" s="49"/>
      <c r="AAU103" s="49"/>
      <c r="AAV103" s="49"/>
      <c r="AAW103" s="49"/>
      <c r="AAX103" s="49"/>
      <c r="AAY103" s="49"/>
      <c r="AAZ103" s="49"/>
      <c r="ABA103" s="49"/>
      <c r="ABB103" s="49"/>
      <c r="ABC103" s="49"/>
      <c r="ABD103" s="49"/>
      <c r="ABE103" s="49"/>
      <c r="ABF103" s="49"/>
      <c r="ABG103" s="49"/>
      <c r="ABH103" s="49"/>
      <c r="ABI103" s="49"/>
      <c r="ABJ103" s="49"/>
      <c r="ABK103" s="49"/>
      <c r="ABL103" s="49"/>
      <c r="ABM103" s="49"/>
      <c r="ABN103" s="49"/>
      <c r="ABO103" s="49"/>
      <c r="ABP103" s="49"/>
      <c r="ABQ103" s="49"/>
      <c r="ABR103" s="49"/>
      <c r="ABS103" s="49"/>
      <c r="ABT103" s="49"/>
      <c r="ABU103" s="49"/>
      <c r="ABV103" s="49"/>
      <c r="ABW103" s="49"/>
      <c r="ABX103" s="49"/>
      <c r="ABY103" s="49"/>
      <c r="ABZ103" s="49"/>
      <c r="ACA103" s="49"/>
      <c r="ACB103" s="49"/>
      <c r="ACC103" s="49"/>
      <c r="ACD103" s="49"/>
      <c r="ACE103" s="49"/>
      <c r="ACF103" s="49"/>
      <c r="ACG103" s="49"/>
      <c r="ACH103" s="49"/>
      <c r="ACI103" s="49"/>
      <c r="ACJ103" s="49"/>
      <c r="ACK103" s="49"/>
      <c r="ACL103" s="49"/>
      <c r="ACM103" s="49"/>
      <c r="ACN103" s="49"/>
      <c r="ACO103" s="49"/>
      <c r="ACP103" s="49"/>
      <c r="ACQ103" s="49"/>
      <c r="ACR103" s="49"/>
      <c r="ACS103" s="49"/>
      <c r="ACT103" s="49"/>
      <c r="ACU103" s="49"/>
      <c r="ACV103" s="49"/>
      <c r="ACW103" s="49"/>
      <c r="ACX103" s="49"/>
      <c r="ACY103" s="49"/>
      <c r="ACZ103" s="49"/>
      <c r="ADA103" s="49"/>
      <c r="ADB103" s="49"/>
      <c r="ADC103" s="49"/>
      <c r="ADD103" s="49"/>
      <c r="ADE103" s="49"/>
      <c r="ADF103" s="49"/>
      <c r="ADG103" s="49"/>
      <c r="ADH103" s="49"/>
      <c r="ADI103" s="49"/>
      <c r="ADJ103" s="49"/>
      <c r="ADK103" s="49"/>
      <c r="ADL103" s="49"/>
      <c r="ADM103" s="49"/>
      <c r="ADN103" s="49"/>
      <c r="ADO103" s="49"/>
      <c r="ADP103" s="49"/>
      <c r="ADQ103" s="49"/>
      <c r="ADR103" s="49"/>
      <c r="ADS103" s="49"/>
      <c r="ADT103" s="49"/>
      <c r="ADU103" s="49"/>
      <c r="ADV103" s="49"/>
      <c r="ADW103" s="49"/>
      <c r="ADX103" s="49"/>
      <c r="ADY103" s="49"/>
      <c r="ADZ103" s="49"/>
      <c r="AEA103" s="49"/>
      <c r="AEB103" s="49"/>
      <c r="AEC103" s="49"/>
      <c r="AED103" s="49"/>
      <c r="AEE103" s="49"/>
      <c r="AEF103" s="49"/>
      <c r="AEG103" s="49"/>
      <c r="AEH103" s="49"/>
      <c r="AEI103" s="49"/>
      <c r="AEJ103" s="49"/>
      <c r="AEK103" s="49"/>
      <c r="AEL103" s="49"/>
      <c r="AEM103" s="49"/>
      <c r="AEN103" s="49"/>
      <c r="AEO103" s="49"/>
      <c r="AEP103" s="49"/>
      <c r="AEQ103" s="49"/>
      <c r="AER103" s="49"/>
      <c r="AES103" s="49"/>
      <c r="AET103" s="49"/>
      <c r="AEU103" s="49"/>
      <c r="AEV103" s="49"/>
      <c r="AEW103" s="49"/>
      <c r="AEX103" s="49"/>
      <c r="AEY103" s="49"/>
      <c r="AEZ103" s="49"/>
      <c r="AFA103" s="49"/>
      <c r="AFB103" s="49"/>
      <c r="AFC103" s="49"/>
      <c r="AFD103" s="49"/>
      <c r="AFE103" s="49"/>
      <c r="AFF103" s="49"/>
      <c r="AFG103" s="49"/>
      <c r="AFH103" s="49"/>
      <c r="AFI103" s="49"/>
      <c r="AFJ103" s="49"/>
      <c r="AFK103" s="49"/>
      <c r="AFL103" s="49"/>
      <c r="AFM103" s="49"/>
      <c r="AFN103" s="49"/>
      <c r="AFO103" s="49"/>
      <c r="AFP103" s="49"/>
      <c r="AFQ103" s="49"/>
      <c r="AFR103" s="49"/>
      <c r="AFS103" s="49"/>
      <c r="AFT103" s="49"/>
      <c r="AFU103" s="49"/>
      <c r="AFV103" s="49"/>
      <c r="AFW103" s="49"/>
      <c r="AFX103" s="49"/>
      <c r="AFY103" s="49"/>
      <c r="AFZ103" s="49"/>
      <c r="AGA103" s="49"/>
      <c r="AGB103" s="49"/>
      <c r="AGC103" s="49"/>
      <c r="AGD103" s="49"/>
      <c r="AGE103" s="49"/>
      <c r="AGF103" s="49"/>
      <c r="AGG103" s="49"/>
      <c r="AGH103" s="49"/>
      <c r="AGI103" s="49"/>
      <c r="AGJ103" s="49"/>
      <c r="AGK103" s="49"/>
      <c r="AGL103" s="49"/>
      <c r="AGM103" s="49"/>
      <c r="AGN103" s="49"/>
      <c r="AGO103" s="49"/>
      <c r="AGP103" s="49"/>
      <c r="AGQ103" s="49"/>
      <c r="AGR103" s="49"/>
      <c r="AGS103" s="49"/>
      <c r="AGT103" s="49"/>
      <c r="AGU103" s="49"/>
      <c r="AGV103" s="49"/>
      <c r="AGW103" s="49"/>
      <c r="AGX103" s="49"/>
      <c r="AGY103" s="49"/>
      <c r="AGZ103" s="49"/>
      <c r="AHA103" s="49"/>
      <c r="AHB103" s="49"/>
      <c r="AHC103" s="49"/>
      <c r="AHD103" s="49"/>
      <c r="AHE103" s="49"/>
      <c r="AHF103" s="49"/>
      <c r="AHG103" s="49"/>
      <c r="AHH103" s="49"/>
      <c r="AHI103" s="49"/>
      <c r="AHJ103" s="49"/>
      <c r="AHK103" s="49"/>
      <c r="AHL103" s="49"/>
      <c r="AHM103" s="49"/>
      <c r="AHN103" s="49"/>
      <c r="AHO103" s="49"/>
      <c r="AHP103" s="49"/>
      <c r="AHQ103" s="49"/>
      <c r="AHR103" s="49"/>
      <c r="AHS103" s="49"/>
      <c r="AHT103" s="49"/>
      <c r="AHU103" s="49"/>
      <c r="AHV103" s="49"/>
      <c r="AHW103" s="49"/>
      <c r="AHX103" s="49"/>
      <c r="AHY103" s="49"/>
      <c r="AHZ103" s="49"/>
      <c r="AIA103" s="49"/>
      <c r="AIB103" s="49"/>
      <c r="AIC103" s="49"/>
      <c r="AID103" s="49"/>
      <c r="AIE103" s="49"/>
      <c r="AIF103" s="49"/>
      <c r="AIG103" s="49"/>
      <c r="AIH103" s="49"/>
      <c r="AII103" s="49"/>
      <c r="AIJ103" s="49"/>
      <c r="AIK103" s="49"/>
      <c r="AIL103" s="49"/>
      <c r="AIM103" s="49"/>
      <c r="AIN103" s="49"/>
      <c r="AIO103" s="49"/>
      <c r="AIP103" s="49"/>
      <c r="AIQ103" s="49"/>
      <c r="AIR103" s="49"/>
      <c r="AIS103" s="49"/>
      <c r="AIT103" s="49"/>
      <c r="AIU103" s="49"/>
      <c r="AIV103" s="49"/>
      <c r="AIW103" s="49"/>
      <c r="AIX103" s="49"/>
      <c r="AIY103" s="49"/>
      <c r="AIZ103" s="49"/>
      <c r="AJA103" s="49"/>
      <c r="AJB103" s="49"/>
      <c r="AJC103" s="49"/>
      <c r="AJD103" s="49"/>
      <c r="AJE103" s="49"/>
      <c r="AJF103" s="49"/>
      <c r="AJG103" s="49"/>
      <c r="AJH103" s="49"/>
      <c r="AJI103" s="49"/>
      <c r="AJJ103" s="49"/>
      <c r="AJK103" s="49"/>
      <c r="AJL103" s="49"/>
      <c r="AJM103" s="49"/>
      <c r="AJN103" s="49"/>
      <c r="AJO103" s="49"/>
      <c r="AJP103" s="49"/>
      <c r="AJQ103" s="49"/>
      <c r="AJR103" s="49"/>
      <c r="AJS103" s="49"/>
      <c r="AJT103" s="49"/>
      <c r="AJU103" s="49"/>
      <c r="AJV103" s="49"/>
      <c r="AJW103" s="49"/>
      <c r="AJX103" s="49"/>
      <c r="AJY103" s="49"/>
      <c r="AJZ103" s="49"/>
      <c r="AKA103" s="49"/>
      <c r="AKB103" s="49"/>
      <c r="AKC103" s="49"/>
      <c r="AKD103" s="49"/>
      <c r="AKE103" s="49"/>
      <c r="AKF103" s="49"/>
      <c r="AKG103" s="49"/>
      <c r="AKH103" s="49"/>
      <c r="AKI103" s="49"/>
      <c r="AKJ103" s="49"/>
      <c r="AKK103" s="49"/>
      <c r="AKL103" s="49"/>
      <c r="AKM103" s="49"/>
      <c r="AKN103" s="49"/>
      <c r="AKO103" s="49"/>
      <c r="AKP103" s="49"/>
      <c r="AKQ103" s="49"/>
      <c r="AKR103" s="49"/>
      <c r="AKS103" s="49"/>
      <c r="AKT103" s="49"/>
      <c r="AKU103" s="49"/>
      <c r="AKV103" s="49"/>
      <c r="AKW103" s="49"/>
      <c r="AKX103" s="49"/>
      <c r="AKY103" s="49"/>
      <c r="AKZ103" s="49"/>
      <c r="ALA103" s="49"/>
      <c r="ALB103" s="49"/>
      <c r="ALC103" s="49"/>
      <c r="ALD103" s="49"/>
      <c r="ALE103" s="49"/>
      <c r="ALF103" s="49"/>
      <c r="ALG103" s="49"/>
      <c r="ALH103" s="49"/>
      <c r="ALI103" s="49"/>
      <c r="ALJ103" s="49"/>
      <c r="ALK103" s="49"/>
      <c r="ALL103" s="49"/>
      <c r="ALM103" s="49"/>
      <c r="ALN103" s="49"/>
      <c r="ALO103" s="49"/>
      <c r="ALP103" s="49"/>
      <c r="ALQ103" s="49"/>
      <c r="ALR103" s="49"/>
      <c r="ALS103" s="49"/>
      <c r="ALT103" s="49"/>
      <c r="ALU103" s="49"/>
      <c r="ALV103" s="49"/>
      <c r="ALW103" s="49"/>
      <c r="ALX103" s="49"/>
      <c r="ALY103" s="49"/>
      <c r="ALZ103" s="49"/>
      <c r="AMA103" s="49"/>
      <c r="AMB103" s="49"/>
      <c r="AMC103" s="49"/>
      <c r="AMD103" s="49"/>
      <c r="AME103" s="49"/>
      <c r="AMF103" s="49"/>
      <c r="AMG103" s="49"/>
      <c r="AMH103" s="49"/>
      <c r="AMI103" s="49"/>
      <c r="AMJ103" s="49"/>
      <c r="AMK103" s="49"/>
      <c r="AML103" s="49"/>
      <c r="AMM103" s="49"/>
      <c r="AMN103" s="49"/>
      <c r="AMO103" s="49"/>
      <c r="AMP103" s="49"/>
      <c r="AMQ103" s="49"/>
      <c r="AMR103" s="49"/>
      <c r="AMS103" s="49"/>
      <c r="AMT103" s="49"/>
      <c r="AMU103" s="49"/>
      <c r="AMV103" s="49"/>
      <c r="AMW103" s="49"/>
      <c r="AMX103" s="49"/>
      <c r="AMY103" s="49"/>
      <c r="AMZ103" s="49"/>
      <c r="ANA103" s="49"/>
      <c r="ANB103" s="49"/>
      <c r="ANC103" s="49"/>
      <c r="AND103" s="49"/>
      <c r="ANE103" s="49"/>
      <c r="ANF103" s="49"/>
      <c r="ANG103" s="49"/>
      <c r="ANH103" s="49"/>
      <c r="ANI103" s="49"/>
      <c r="ANJ103" s="49"/>
      <c r="ANK103" s="49"/>
      <c r="ANL103" s="49"/>
      <c r="ANM103" s="49"/>
      <c r="ANN103" s="49"/>
      <c r="ANO103" s="49"/>
      <c r="ANP103" s="49"/>
      <c r="ANQ103" s="49"/>
      <c r="ANR103" s="49"/>
      <c r="ANS103" s="49"/>
      <c r="ANT103" s="49"/>
      <c r="ANU103" s="49"/>
      <c r="ANV103" s="49"/>
      <c r="ANW103" s="49"/>
      <c r="ANX103" s="49"/>
      <c r="ANY103" s="49"/>
      <c r="ANZ103" s="49"/>
      <c r="AOA103" s="49"/>
      <c r="AOB103" s="49"/>
      <c r="AOC103" s="49"/>
      <c r="AOD103" s="49"/>
      <c r="AOE103" s="49"/>
      <c r="AOF103" s="49"/>
      <c r="AOG103" s="49"/>
      <c r="AOH103" s="49"/>
      <c r="AOI103" s="49"/>
      <c r="AOJ103" s="49"/>
      <c r="AOK103" s="49"/>
      <c r="AOL103" s="49"/>
      <c r="AOM103" s="49"/>
      <c r="AON103" s="49"/>
      <c r="AOO103" s="49"/>
      <c r="AOP103" s="49"/>
      <c r="AOQ103" s="49"/>
      <c r="AOR103" s="49"/>
      <c r="AOS103" s="49"/>
      <c r="AOT103" s="49"/>
      <c r="AOU103" s="49"/>
      <c r="AOV103" s="49"/>
      <c r="AOW103" s="49"/>
      <c r="AOX103" s="49"/>
      <c r="AOY103" s="49"/>
      <c r="AOZ103" s="49"/>
      <c r="APA103" s="49"/>
      <c r="APB103" s="49"/>
      <c r="APC103" s="49"/>
      <c r="APD103" s="49"/>
      <c r="APE103" s="49"/>
      <c r="APF103" s="49"/>
      <c r="APG103" s="49"/>
      <c r="APH103" s="49"/>
      <c r="API103" s="49"/>
      <c r="APJ103" s="49"/>
      <c r="APK103" s="49"/>
      <c r="APL103" s="49"/>
      <c r="APM103" s="49"/>
      <c r="APN103" s="49"/>
      <c r="APO103" s="49"/>
      <c r="APP103" s="49"/>
      <c r="APQ103" s="49"/>
      <c r="APR103" s="49"/>
      <c r="APS103" s="49"/>
      <c r="APT103" s="49"/>
      <c r="APU103" s="49"/>
      <c r="APV103" s="49"/>
      <c r="APW103" s="49"/>
      <c r="APX103" s="49"/>
      <c r="APY103" s="49"/>
      <c r="APZ103" s="49"/>
      <c r="AQA103" s="49"/>
      <c r="AQB103" s="49"/>
      <c r="AQC103" s="49"/>
      <c r="AQD103" s="49"/>
      <c r="AQE103" s="49"/>
      <c r="AQF103" s="49"/>
      <c r="AQG103" s="49"/>
      <c r="AQH103" s="49"/>
      <c r="AQI103" s="49"/>
      <c r="AQJ103" s="49"/>
      <c r="AQK103" s="49"/>
      <c r="AQL103" s="49"/>
      <c r="AQM103" s="49"/>
      <c r="AQN103" s="49"/>
      <c r="AQO103" s="49"/>
      <c r="AQP103" s="49"/>
      <c r="AQQ103" s="49"/>
      <c r="AQR103" s="49"/>
      <c r="AQS103" s="49"/>
      <c r="AQT103" s="49"/>
      <c r="AQU103" s="49"/>
      <c r="AQV103" s="49"/>
      <c r="AQW103" s="49"/>
      <c r="AQX103" s="49"/>
      <c r="AQY103" s="49"/>
      <c r="AQZ103" s="49"/>
      <c r="ARA103" s="49"/>
      <c r="ARB103" s="49"/>
      <c r="ARC103" s="49"/>
      <c r="ARD103" s="49"/>
      <c r="ARE103" s="49"/>
      <c r="ARF103" s="49"/>
      <c r="ARG103" s="49"/>
      <c r="ARH103" s="49"/>
      <c r="ARI103" s="49"/>
      <c r="ARJ103" s="49"/>
      <c r="ARK103" s="49"/>
      <c r="ARL103" s="49"/>
      <c r="ARM103" s="49"/>
      <c r="ARN103" s="49"/>
      <c r="ARO103" s="49"/>
      <c r="ARP103" s="49"/>
      <c r="ARQ103" s="49"/>
      <c r="ARR103" s="49"/>
      <c r="ARS103" s="49"/>
      <c r="ART103" s="49"/>
      <c r="ARU103" s="49"/>
      <c r="ARV103" s="49"/>
      <c r="ARW103" s="49"/>
      <c r="ARX103" s="49"/>
      <c r="ARY103" s="49"/>
      <c r="ARZ103" s="49"/>
      <c r="ASA103" s="49"/>
      <c r="ASB103" s="49"/>
      <c r="ASC103" s="49"/>
      <c r="ASD103" s="49"/>
      <c r="ASE103" s="49"/>
      <c r="ASF103" s="49"/>
      <c r="ASG103" s="49"/>
      <c r="ASH103" s="49"/>
      <c r="ASI103" s="49"/>
      <c r="ASJ103" s="49"/>
      <c r="ASK103" s="49"/>
      <c r="ASL103" s="49"/>
      <c r="ASM103" s="49"/>
      <c r="ASN103" s="49"/>
      <c r="ASO103" s="49"/>
      <c r="ASP103" s="49"/>
      <c r="ASQ103" s="49"/>
      <c r="ASR103" s="49"/>
      <c r="ASS103" s="49"/>
      <c r="AST103" s="49"/>
      <c r="ASU103" s="49"/>
      <c r="ASV103" s="49"/>
      <c r="ASW103" s="49"/>
      <c r="ASX103" s="49"/>
      <c r="ASY103" s="49"/>
      <c r="ASZ103" s="49"/>
      <c r="ATA103" s="49"/>
      <c r="ATB103" s="49"/>
      <c r="ATC103" s="49"/>
      <c r="ATD103" s="49"/>
      <c r="ATE103" s="49"/>
      <c r="ATF103" s="49"/>
      <c r="ATG103" s="49"/>
      <c r="ATH103" s="49"/>
      <c r="ATI103" s="49"/>
      <c r="ATJ103" s="49"/>
      <c r="ATK103" s="49"/>
      <c r="ATL103" s="49"/>
      <c r="ATM103" s="49"/>
      <c r="ATN103" s="49"/>
      <c r="ATO103" s="49"/>
      <c r="ATP103" s="49"/>
      <c r="ATQ103" s="49"/>
      <c r="ATR103" s="49"/>
      <c r="ATS103" s="49"/>
      <c r="ATT103" s="49"/>
      <c r="ATU103" s="49"/>
      <c r="ATV103" s="49"/>
      <c r="ATW103" s="49"/>
      <c r="ATX103" s="49"/>
      <c r="ATY103" s="49"/>
      <c r="ATZ103" s="49"/>
      <c r="AUA103" s="49"/>
      <c r="AUB103" s="49"/>
      <c r="AUC103" s="49"/>
      <c r="AUD103" s="49"/>
      <c r="AUE103" s="49"/>
      <c r="AUF103" s="49"/>
      <c r="AUG103" s="49"/>
      <c r="AUH103" s="49"/>
      <c r="AUI103" s="49"/>
      <c r="AUJ103" s="49"/>
      <c r="AUK103" s="49"/>
      <c r="AUL103" s="49"/>
      <c r="AUM103" s="49"/>
      <c r="AUN103" s="49"/>
      <c r="AUO103" s="49"/>
      <c r="AUP103" s="49"/>
      <c r="AUQ103" s="49"/>
      <c r="AUR103" s="49"/>
      <c r="AUS103" s="49"/>
      <c r="AUT103" s="49"/>
      <c r="AUU103" s="49"/>
      <c r="AUV103" s="49"/>
      <c r="AUW103" s="49"/>
      <c r="AUX103" s="49"/>
      <c r="AUY103" s="49"/>
      <c r="AUZ103" s="49"/>
      <c r="AVA103" s="49"/>
      <c r="AVB103" s="49"/>
      <c r="AVC103" s="49"/>
      <c r="AVD103" s="49"/>
      <c r="AVE103" s="49"/>
      <c r="AVF103" s="49"/>
      <c r="AVG103" s="49"/>
      <c r="AVH103" s="49"/>
      <c r="AVI103" s="49"/>
      <c r="AVJ103" s="49"/>
      <c r="AVK103" s="49"/>
      <c r="AVL103" s="49"/>
      <c r="AVM103" s="49"/>
      <c r="AVN103" s="49"/>
      <c r="AVO103" s="49"/>
      <c r="AVP103" s="49"/>
      <c r="AVQ103" s="49"/>
      <c r="AVR103" s="49"/>
      <c r="AVS103" s="49"/>
      <c r="AVT103" s="49"/>
      <c r="AVU103" s="49"/>
      <c r="AVV103" s="49"/>
      <c r="AVW103" s="49"/>
      <c r="AVX103" s="49"/>
      <c r="AVY103" s="49"/>
      <c r="AVZ103" s="49"/>
      <c r="AWA103" s="49"/>
      <c r="AWB103" s="49"/>
      <c r="AWC103" s="49"/>
      <c r="AWD103" s="49"/>
      <c r="AWE103" s="49"/>
      <c r="AWF103" s="49"/>
      <c r="AWG103" s="49"/>
      <c r="AWH103" s="49"/>
      <c r="AWI103" s="49"/>
      <c r="AWJ103" s="49"/>
      <c r="AWK103" s="49"/>
      <c r="AWL103" s="49"/>
      <c r="AWM103" s="49"/>
      <c r="AWN103" s="49"/>
      <c r="AWO103" s="49"/>
      <c r="AWP103" s="49"/>
      <c r="AWQ103" s="49"/>
      <c r="AWR103" s="49"/>
      <c r="AWS103" s="49"/>
      <c r="AWT103" s="49"/>
      <c r="AWU103" s="49"/>
      <c r="AWV103" s="49"/>
      <c r="AWW103" s="49"/>
      <c r="AWX103" s="49"/>
      <c r="AWY103" s="49"/>
      <c r="AWZ103" s="49"/>
      <c r="AXA103" s="49"/>
      <c r="AXB103" s="49"/>
      <c r="AXC103" s="49"/>
      <c r="AXD103" s="49"/>
      <c r="AXE103" s="49"/>
      <c r="AXF103" s="49"/>
      <c r="AXG103" s="49"/>
      <c r="AXH103" s="49"/>
      <c r="AXI103" s="49"/>
      <c r="AXJ103" s="49"/>
      <c r="AXK103" s="49"/>
      <c r="AXL103" s="49"/>
      <c r="AXM103" s="49"/>
      <c r="AXN103" s="49"/>
      <c r="AXO103" s="49"/>
      <c r="AXP103" s="49"/>
      <c r="AXQ103" s="49"/>
      <c r="AXR103" s="49"/>
      <c r="AXS103" s="49"/>
      <c r="AXT103" s="49"/>
      <c r="AXU103" s="49"/>
      <c r="AXV103" s="49"/>
      <c r="AXW103" s="49"/>
      <c r="AXX103" s="49"/>
      <c r="AXY103" s="49"/>
      <c r="AXZ103" s="49"/>
      <c r="AYA103" s="49"/>
      <c r="AYB103" s="49"/>
      <c r="AYC103" s="49"/>
      <c r="AYD103" s="49"/>
      <c r="AYE103" s="49"/>
      <c r="AYF103" s="49"/>
      <c r="AYG103" s="49"/>
      <c r="AYH103" s="49"/>
      <c r="AYI103" s="49"/>
      <c r="AYJ103" s="49"/>
      <c r="AYK103" s="49"/>
      <c r="AYL103" s="49"/>
      <c r="AYM103" s="49"/>
      <c r="AYN103" s="49"/>
      <c r="AYO103" s="49"/>
      <c r="AYP103" s="49"/>
      <c r="AYQ103" s="49"/>
      <c r="AYR103" s="49"/>
      <c r="AYS103" s="49"/>
      <c r="AYT103" s="49"/>
      <c r="AYU103" s="49"/>
      <c r="AYV103" s="49"/>
      <c r="AYW103" s="49"/>
      <c r="AYX103" s="49"/>
      <c r="AYY103" s="49"/>
      <c r="AYZ103" s="49"/>
      <c r="AZA103" s="49"/>
      <c r="AZB103" s="49"/>
      <c r="AZC103" s="49"/>
      <c r="AZD103" s="49"/>
      <c r="AZE103" s="49"/>
      <c r="AZF103" s="49"/>
      <c r="AZG103" s="49"/>
      <c r="AZH103" s="49"/>
      <c r="AZI103" s="49"/>
      <c r="AZJ103" s="49"/>
      <c r="AZK103" s="49"/>
      <c r="AZL103" s="49"/>
      <c r="AZM103" s="49"/>
      <c r="AZN103" s="49"/>
      <c r="AZO103" s="49"/>
      <c r="AZP103" s="49"/>
      <c r="AZQ103" s="49"/>
      <c r="AZR103" s="49"/>
      <c r="AZS103" s="49"/>
      <c r="AZT103" s="49"/>
      <c r="AZU103" s="49"/>
      <c r="AZV103" s="49"/>
      <c r="AZW103" s="49"/>
      <c r="AZX103" s="49"/>
      <c r="AZY103" s="49"/>
      <c r="AZZ103" s="49"/>
      <c r="BAA103" s="49"/>
      <c r="BAB103" s="49"/>
      <c r="BAC103" s="49"/>
      <c r="BAD103" s="49"/>
      <c r="BAE103" s="49"/>
      <c r="BAF103" s="49"/>
      <c r="BAG103" s="49"/>
      <c r="BAH103" s="49"/>
      <c r="BAI103" s="49"/>
      <c r="BAJ103" s="49"/>
      <c r="BAK103" s="49"/>
      <c r="BAL103" s="49"/>
      <c r="BAM103" s="49"/>
      <c r="BAN103" s="49"/>
      <c r="BAO103" s="49"/>
      <c r="BAP103" s="49"/>
      <c r="BAQ103" s="49"/>
      <c r="BAR103" s="49"/>
      <c r="BAS103" s="49"/>
      <c r="BAT103" s="49"/>
      <c r="BAU103" s="49"/>
      <c r="BAV103" s="49"/>
      <c r="BAW103" s="49"/>
      <c r="BAX103" s="49"/>
      <c r="BAY103" s="49"/>
      <c r="BAZ103" s="49"/>
      <c r="BBA103" s="49"/>
      <c r="BBB103" s="49"/>
      <c r="BBC103" s="49"/>
      <c r="BBD103" s="49"/>
      <c r="BBE103" s="49"/>
      <c r="BBF103" s="49"/>
      <c r="BBG103" s="49"/>
      <c r="BBH103" s="49"/>
      <c r="BBI103" s="49"/>
      <c r="BBJ103" s="49"/>
      <c r="BBK103" s="49"/>
      <c r="BBL103" s="49"/>
      <c r="BBM103" s="49"/>
      <c r="BBN103" s="49"/>
      <c r="BBO103" s="49"/>
      <c r="BBP103" s="49"/>
      <c r="BBQ103" s="49"/>
      <c r="BBR103" s="49"/>
      <c r="BBS103" s="49"/>
      <c r="BBT103" s="49"/>
      <c r="BBU103" s="49"/>
      <c r="BBV103" s="49"/>
      <c r="BBW103" s="49"/>
      <c r="BBX103" s="49"/>
      <c r="BBY103" s="49"/>
      <c r="BBZ103" s="49"/>
      <c r="BCA103" s="49"/>
      <c r="BCB103" s="49"/>
      <c r="BCC103" s="49"/>
      <c r="BCD103" s="49"/>
      <c r="BCE103" s="49"/>
      <c r="BCF103" s="49"/>
      <c r="BCG103" s="49"/>
      <c r="BCH103" s="49"/>
      <c r="BCI103" s="49"/>
      <c r="BCJ103" s="49"/>
      <c r="BCK103" s="49"/>
      <c r="BCL103" s="49"/>
      <c r="BCM103" s="49"/>
      <c r="BCN103" s="49"/>
      <c r="BCO103" s="49"/>
      <c r="BCP103" s="49"/>
      <c r="BCQ103" s="49"/>
      <c r="BCR103" s="49"/>
      <c r="BCS103" s="49"/>
      <c r="BCT103" s="49"/>
      <c r="BCU103" s="49"/>
      <c r="BCV103" s="49"/>
      <c r="BCW103" s="49"/>
      <c r="BCX103" s="49"/>
      <c r="BCY103" s="49"/>
      <c r="BCZ103" s="49"/>
      <c r="BDA103" s="49"/>
      <c r="BDB103" s="49"/>
      <c r="BDC103" s="49"/>
      <c r="BDD103" s="49"/>
      <c r="BDE103" s="49"/>
      <c r="BDF103" s="49"/>
      <c r="BDG103" s="49"/>
      <c r="BDH103" s="49"/>
      <c r="BDI103" s="49"/>
      <c r="BDJ103" s="49"/>
      <c r="BDK103" s="49"/>
      <c r="BDL103" s="49"/>
      <c r="BDM103" s="49"/>
      <c r="BDN103" s="49"/>
      <c r="BDO103" s="49"/>
      <c r="BDP103" s="49"/>
      <c r="BDQ103" s="49"/>
      <c r="BDR103" s="49"/>
      <c r="BDS103" s="49"/>
      <c r="BDT103" s="49"/>
      <c r="BDU103" s="49"/>
      <c r="BDV103" s="49"/>
      <c r="BDW103" s="49"/>
      <c r="BDX103" s="49"/>
      <c r="BDY103" s="49"/>
      <c r="BDZ103" s="49"/>
      <c r="BEA103" s="49"/>
      <c r="BEB103" s="49"/>
      <c r="BEC103" s="49"/>
      <c r="BED103" s="49"/>
      <c r="BEE103" s="49"/>
      <c r="BEF103" s="49"/>
      <c r="BEG103" s="49"/>
      <c r="BEH103" s="49"/>
      <c r="BEI103" s="49"/>
      <c r="BEJ103" s="49"/>
      <c r="BEK103" s="49"/>
      <c r="BEL103" s="49"/>
      <c r="BEM103" s="49"/>
      <c r="BEN103" s="49"/>
      <c r="BEO103" s="49"/>
      <c r="BEP103" s="49"/>
      <c r="BEQ103" s="49"/>
      <c r="BER103" s="49"/>
      <c r="BES103" s="49"/>
      <c r="BET103" s="49"/>
      <c r="BEU103" s="49"/>
      <c r="BEV103" s="49"/>
      <c r="BEW103" s="49"/>
      <c r="BEX103" s="49"/>
      <c r="BEY103" s="49"/>
      <c r="BEZ103" s="49"/>
      <c r="BFA103" s="49"/>
      <c r="BFB103" s="49"/>
      <c r="BFC103" s="49"/>
      <c r="BFD103" s="49"/>
      <c r="BFE103" s="49"/>
      <c r="BFF103" s="49"/>
      <c r="BFG103" s="49"/>
      <c r="BFH103" s="49"/>
      <c r="BFI103" s="49"/>
      <c r="BFJ103" s="49"/>
      <c r="BFK103" s="49"/>
      <c r="BFL103" s="49"/>
      <c r="BFM103" s="49"/>
      <c r="BFN103" s="49"/>
      <c r="BFO103" s="49"/>
      <c r="BFP103" s="49"/>
      <c r="BFQ103" s="49"/>
      <c r="BFR103" s="49"/>
      <c r="BFS103" s="49"/>
      <c r="BFT103" s="49"/>
      <c r="BFU103" s="49"/>
      <c r="BFV103" s="49"/>
      <c r="BFW103" s="49"/>
      <c r="BFX103" s="49"/>
      <c r="BFY103" s="49"/>
      <c r="BFZ103" s="49"/>
      <c r="BGA103" s="49"/>
      <c r="BGB103" s="49"/>
      <c r="BGC103" s="49"/>
      <c r="BGD103" s="49"/>
      <c r="BGE103" s="49"/>
      <c r="BGF103" s="49"/>
      <c r="BGG103" s="49"/>
      <c r="BGH103" s="49"/>
      <c r="BGI103" s="49"/>
      <c r="BGJ103" s="49"/>
      <c r="BGK103" s="49"/>
      <c r="BGL103" s="49"/>
      <c r="BGM103" s="49"/>
      <c r="BGN103" s="49"/>
      <c r="BGO103" s="49"/>
      <c r="BGP103" s="49"/>
      <c r="BGQ103" s="49"/>
      <c r="BGR103" s="49"/>
      <c r="BGS103" s="49"/>
      <c r="BGT103" s="49"/>
      <c r="BGU103" s="49"/>
      <c r="BGV103" s="49"/>
      <c r="BGW103" s="49"/>
      <c r="BGX103" s="49"/>
      <c r="BGY103" s="49"/>
      <c r="BGZ103" s="49"/>
      <c r="BHA103" s="49"/>
      <c r="BHB103" s="49"/>
      <c r="BHC103" s="49"/>
      <c r="BHD103" s="49"/>
      <c r="BHE103" s="49"/>
      <c r="BHF103" s="49"/>
      <c r="BHG103" s="49"/>
      <c r="BHH103" s="49"/>
      <c r="BHI103" s="49"/>
      <c r="BHJ103" s="49"/>
      <c r="BHK103" s="49"/>
      <c r="BHL103" s="49"/>
      <c r="BHM103" s="49"/>
      <c r="BHN103" s="49"/>
      <c r="BHO103" s="49"/>
      <c r="BHP103" s="49"/>
      <c r="BHQ103" s="49"/>
      <c r="BHR103" s="49"/>
      <c r="BHS103" s="49"/>
      <c r="BHT103" s="49"/>
      <c r="BHU103" s="49"/>
      <c r="BHV103" s="49"/>
      <c r="BHW103" s="49"/>
      <c r="BHX103" s="49"/>
      <c r="BHY103" s="49"/>
      <c r="BHZ103" s="49"/>
      <c r="BIA103" s="49"/>
      <c r="BIB103" s="49"/>
      <c r="BIC103" s="49"/>
      <c r="BID103" s="49"/>
      <c r="BIE103" s="49"/>
      <c r="BIF103" s="49"/>
      <c r="BIG103" s="49"/>
      <c r="BIH103" s="49"/>
      <c r="BII103" s="49"/>
      <c r="BIJ103" s="49"/>
      <c r="BIK103" s="49"/>
      <c r="BIL103" s="49"/>
      <c r="BIM103" s="49"/>
      <c r="BIN103" s="49"/>
      <c r="BIO103" s="49"/>
      <c r="BIP103" s="49"/>
      <c r="BIQ103" s="49"/>
      <c r="BIR103" s="49"/>
      <c r="BIS103" s="49"/>
      <c r="BIT103" s="49"/>
      <c r="BIU103" s="49"/>
      <c r="BIV103" s="49"/>
      <c r="BIW103" s="49"/>
      <c r="BIX103" s="49"/>
      <c r="BIY103" s="49"/>
      <c r="BIZ103" s="49"/>
      <c r="BJA103" s="49"/>
      <c r="BJB103" s="49"/>
      <c r="BJC103" s="49"/>
      <c r="BJD103" s="49"/>
      <c r="BJE103" s="49"/>
      <c r="BJF103" s="49"/>
      <c r="BJG103" s="49"/>
      <c r="BJH103" s="49"/>
      <c r="BJI103" s="49"/>
      <c r="BJJ103" s="49"/>
      <c r="BJK103" s="49"/>
      <c r="BJL103" s="49"/>
      <c r="BJM103" s="49"/>
      <c r="BJN103" s="49"/>
      <c r="BJO103" s="49"/>
      <c r="BJP103" s="49"/>
      <c r="BJQ103" s="49"/>
      <c r="BJR103" s="49"/>
      <c r="BJS103" s="49"/>
      <c r="BJT103" s="49"/>
      <c r="BJU103" s="49"/>
      <c r="BJV103" s="49"/>
      <c r="BJW103" s="49"/>
      <c r="BJX103" s="49"/>
      <c r="BJY103" s="49"/>
      <c r="BJZ103" s="49"/>
      <c r="BKA103" s="49"/>
      <c r="BKB103" s="49"/>
      <c r="BKC103" s="49"/>
      <c r="BKD103" s="49"/>
      <c r="BKE103" s="49"/>
      <c r="BKF103" s="49"/>
      <c r="BKG103" s="49"/>
      <c r="BKH103" s="49"/>
      <c r="BKI103" s="49"/>
      <c r="BKJ103" s="49"/>
      <c r="BKK103" s="49"/>
      <c r="BKL103" s="49"/>
      <c r="BKM103" s="49"/>
      <c r="BKN103" s="49"/>
      <c r="BKO103" s="49"/>
      <c r="BKP103" s="49"/>
      <c r="BKQ103" s="49"/>
      <c r="BKR103" s="49"/>
      <c r="BKS103" s="49"/>
      <c r="BKT103" s="49"/>
      <c r="BKU103" s="49"/>
      <c r="BKV103" s="49"/>
      <c r="BKW103" s="49"/>
      <c r="BKX103" s="49"/>
      <c r="BKY103" s="49"/>
      <c r="BKZ103" s="49"/>
      <c r="BLA103" s="49"/>
      <c r="BLB103" s="49"/>
      <c r="BLC103" s="49"/>
      <c r="BLD103" s="49"/>
      <c r="BLE103" s="49"/>
      <c r="BLF103" s="49"/>
      <c r="BLG103" s="49"/>
      <c r="BLH103" s="49"/>
      <c r="BLI103" s="49"/>
      <c r="BLJ103" s="49"/>
      <c r="BLK103" s="49"/>
      <c r="BLL103" s="49"/>
      <c r="BLM103" s="49"/>
      <c r="BLN103" s="49"/>
      <c r="BLO103" s="49"/>
      <c r="BLP103" s="49"/>
      <c r="BLQ103" s="49"/>
      <c r="BLR103" s="49"/>
      <c r="BLS103" s="49"/>
      <c r="BLT103" s="49"/>
      <c r="BLU103" s="49"/>
      <c r="BLV103" s="49"/>
      <c r="BLW103" s="49"/>
      <c r="BLX103" s="49"/>
      <c r="BLY103" s="49"/>
      <c r="BLZ103" s="49"/>
      <c r="BMA103" s="49"/>
      <c r="BMB103" s="49"/>
      <c r="BMC103" s="49"/>
      <c r="BMD103" s="49"/>
      <c r="BME103" s="49"/>
      <c r="BMF103" s="49"/>
      <c r="BMG103" s="49"/>
      <c r="BMH103" s="49"/>
      <c r="BMI103" s="49"/>
      <c r="BMJ103" s="49"/>
      <c r="BMK103" s="49"/>
      <c r="BML103" s="49"/>
      <c r="BMM103" s="49"/>
      <c r="BMN103" s="49"/>
      <c r="BMO103" s="49"/>
      <c r="BMP103" s="49"/>
      <c r="BMQ103" s="49"/>
      <c r="BMR103" s="49"/>
      <c r="BMS103" s="49"/>
      <c r="BMT103" s="49"/>
      <c r="BMU103" s="49"/>
      <c r="BMV103" s="49"/>
      <c r="BMW103" s="49"/>
      <c r="BMX103" s="49"/>
      <c r="BMY103" s="49"/>
      <c r="BMZ103" s="49"/>
      <c r="BNA103" s="49"/>
      <c r="BNB103" s="49"/>
      <c r="BNC103" s="49"/>
      <c r="BND103" s="49"/>
      <c r="BNE103" s="49"/>
      <c r="BNF103" s="49"/>
      <c r="BNG103" s="49"/>
      <c r="BNH103" s="49"/>
      <c r="BNI103" s="49"/>
      <c r="BNJ103" s="49"/>
      <c r="BNK103" s="49"/>
      <c r="BNL103" s="49"/>
      <c r="BNM103" s="49"/>
      <c r="BNN103" s="49"/>
      <c r="BNO103" s="49"/>
      <c r="BNP103" s="49"/>
      <c r="BNQ103" s="49"/>
      <c r="BNR103" s="49"/>
      <c r="BNS103" s="49"/>
      <c r="BNT103" s="49"/>
      <c r="BNU103" s="49"/>
      <c r="BNV103" s="49"/>
      <c r="BNW103" s="49"/>
      <c r="BNX103" s="49"/>
      <c r="BNY103" s="49"/>
      <c r="BNZ103" s="49"/>
      <c r="BOA103" s="49"/>
      <c r="BOB103" s="49"/>
      <c r="BOC103" s="49"/>
      <c r="BOD103" s="49"/>
      <c r="BOE103" s="49"/>
      <c r="BOF103" s="49"/>
      <c r="BOG103" s="49"/>
      <c r="BOH103" s="49"/>
      <c r="BOI103" s="49"/>
      <c r="BOJ103" s="49"/>
      <c r="BOK103" s="49"/>
      <c r="BOL103" s="49"/>
      <c r="BOM103" s="49"/>
      <c r="BON103" s="49"/>
      <c r="BOO103" s="49"/>
      <c r="BOP103" s="49"/>
      <c r="BOQ103" s="49"/>
      <c r="BOR103" s="49"/>
      <c r="BOS103" s="49"/>
      <c r="BOT103" s="49"/>
      <c r="BOU103" s="49"/>
      <c r="BOV103" s="49"/>
      <c r="BOW103" s="49"/>
      <c r="BOX103" s="49"/>
      <c r="BOY103" s="49"/>
      <c r="BOZ103" s="49"/>
      <c r="BPA103" s="49"/>
      <c r="BPB103" s="49"/>
      <c r="BPC103" s="49"/>
      <c r="BPD103" s="49"/>
      <c r="BPE103" s="49"/>
      <c r="BPF103" s="49"/>
      <c r="BPG103" s="49"/>
      <c r="BPH103" s="49"/>
      <c r="BPI103" s="49"/>
      <c r="BPJ103" s="49"/>
      <c r="BPK103" s="49"/>
      <c r="BPL103" s="49"/>
      <c r="BPM103" s="49"/>
      <c r="BPN103" s="49"/>
      <c r="BPO103" s="49"/>
      <c r="BPP103" s="49"/>
      <c r="BPQ103" s="49"/>
      <c r="BPR103" s="49"/>
      <c r="BPS103" s="49"/>
      <c r="BPT103" s="49"/>
      <c r="BPU103" s="49"/>
      <c r="BPV103" s="49"/>
      <c r="BPW103" s="49"/>
      <c r="BPX103" s="49"/>
      <c r="BPY103" s="49"/>
      <c r="BPZ103" s="49"/>
      <c r="BQA103" s="49"/>
      <c r="BQB103" s="49"/>
      <c r="BQC103" s="49"/>
      <c r="BQD103" s="49"/>
      <c r="BQE103" s="49"/>
      <c r="BQF103" s="49"/>
      <c r="BQG103" s="49"/>
      <c r="BQH103" s="49"/>
      <c r="BQI103" s="49"/>
      <c r="BQJ103" s="49"/>
      <c r="BQK103" s="49"/>
      <c r="BQL103" s="49"/>
      <c r="BQM103" s="49"/>
      <c r="BQN103" s="49"/>
      <c r="BQO103" s="49"/>
      <c r="BQP103" s="49"/>
      <c r="BQQ103" s="49"/>
      <c r="BQR103" s="49"/>
      <c r="BQS103" s="49"/>
      <c r="BQT103" s="49"/>
      <c r="BQU103" s="49"/>
      <c r="BQV103" s="49"/>
      <c r="BQW103" s="49"/>
      <c r="BQX103" s="49"/>
      <c r="BQY103" s="49"/>
      <c r="BQZ103" s="49"/>
      <c r="BRA103" s="49"/>
      <c r="BRB103" s="49"/>
      <c r="BRC103" s="49"/>
      <c r="BRD103" s="49"/>
      <c r="BRE103" s="49"/>
      <c r="BRF103" s="49"/>
      <c r="BRG103" s="49"/>
      <c r="BRH103" s="49"/>
      <c r="BRI103" s="49"/>
      <c r="BRJ103" s="49"/>
      <c r="BRK103" s="49"/>
      <c r="BRL103" s="49"/>
      <c r="BRM103" s="49"/>
      <c r="BRN103" s="49"/>
      <c r="BRO103" s="49"/>
      <c r="BRP103" s="49"/>
      <c r="BRQ103" s="49"/>
      <c r="BRR103" s="49"/>
      <c r="BRS103" s="49"/>
      <c r="BRT103" s="49"/>
      <c r="BRU103" s="49"/>
      <c r="BRV103" s="49"/>
      <c r="BRW103" s="49"/>
      <c r="BRX103" s="49"/>
      <c r="BRY103" s="49"/>
      <c r="BRZ103" s="49"/>
      <c r="BSA103" s="49"/>
      <c r="BSB103" s="49"/>
      <c r="BSC103" s="49"/>
      <c r="BSD103" s="49"/>
      <c r="BSE103" s="49"/>
      <c r="BSF103" s="49"/>
      <c r="BSG103" s="49"/>
      <c r="BSH103" s="49"/>
      <c r="BSI103" s="49"/>
      <c r="BSJ103" s="49"/>
      <c r="BSK103" s="49"/>
      <c r="BSL103" s="49"/>
      <c r="BSM103" s="49"/>
      <c r="BSN103" s="49"/>
      <c r="BSO103" s="49"/>
      <c r="BSP103" s="49"/>
      <c r="BSQ103" s="49"/>
      <c r="BSR103" s="49"/>
      <c r="BSS103" s="49"/>
      <c r="BST103" s="49"/>
      <c r="BSU103" s="49"/>
      <c r="BSV103" s="49"/>
      <c r="BSW103" s="49"/>
      <c r="BSX103" s="49"/>
      <c r="BSY103" s="49"/>
      <c r="BSZ103" s="49"/>
      <c r="BTA103" s="49"/>
      <c r="BTB103" s="49"/>
      <c r="BTC103" s="49"/>
      <c r="BTD103" s="49"/>
      <c r="BTE103" s="49"/>
      <c r="BTF103" s="49"/>
      <c r="BTG103" s="49"/>
      <c r="BTH103" s="49"/>
      <c r="BTI103" s="49"/>
      <c r="BTJ103" s="49"/>
      <c r="BTK103" s="49"/>
      <c r="BTL103" s="49"/>
      <c r="BTM103" s="49"/>
      <c r="BTN103" s="49"/>
      <c r="BTO103" s="49"/>
      <c r="BTP103" s="49"/>
      <c r="BTQ103" s="49"/>
      <c r="BTR103" s="49"/>
      <c r="BTS103" s="49"/>
      <c r="BTT103" s="49"/>
      <c r="BTU103" s="49"/>
      <c r="BTV103" s="49"/>
      <c r="BTW103" s="49"/>
      <c r="BTX103" s="49"/>
      <c r="BTY103" s="49"/>
      <c r="BTZ103" s="49"/>
      <c r="BUA103" s="49"/>
      <c r="BUB103" s="49"/>
      <c r="BUC103" s="49"/>
      <c r="BUD103" s="49"/>
      <c r="BUE103" s="49"/>
      <c r="BUF103" s="49"/>
      <c r="BUG103" s="49"/>
      <c r="BUH103" s="49"/>
      <c r="BUI103" s="49"/>
      <c r="BUJ103" s="49"/>
      <c r="BUK103" s="49"/>
      <c r="BUL103" s="49"/>
      <c r="BUM103" s="49"/>
      <c r="BUN103" s="49"/>
      <c r="BUO103" s="49"/>
      <c r="BUP103" s="49"/>
      <c r="BUQ103" s="49"/>
      <c r="BUR103" s="49"/>
      <c r="BUS103" s="49"/>
      <c r="BUT103" s="49"/>
      <c r="BUU103" s="49"/>
      <c r="BUV103" s="49"/>
      <c r="BUW103" s="49"/>
      <c r="BUX103" s="49"/>
      <c r="BUY103" s="49"/>
      <c r="BUZ103" s="49"/>
      <c r="BVA103" s="49"/>
      <c r="BVB103" s="49"/>
      <c r="BVC103" s="49"/>
      <c r="BVD103" s="49"/>
      <c r="BVE103" s="49"/>
      <c r="BVF103" s="49"/>
      <c r="BVG103" s="49"/>
      <c r="BVH103" s="49"/>
      <c r="BVI103" s="49"/>
      <c r="BVJ103" s="49"/>
      <c r="BVK103" s="49"/>
      <c r="BVL103" s="49"/>
      <c r="BVM103" s="49"/>
      <c r="BVN103" s="49"/>
      <c r="BVO103" s="49"/>
      <c r="BVP103" s="49"/>
      <c r="BVQ103" s="49"/>
      <c r="BVR103" s="49"/>
      <c r="BVS103" s="49"/>
      <c r="BVT103" s="49"/>
      <c r="BVU103" s="49"/>
      <c r="BVV103" s="49"/>
      <c r="BVW103" s="49"/>
      <c r="BVX103" s="49"/>
      <c r="BVY103" s="49"/>
      <c r="BVZ103" s="49"/>
      <c r="BWA103" s="49"/>
      <c r="BWB103" s="49"/>
      <c r="BWC103" s="49"/>
      <c r="BWD103" s="49"/>
      <c r="BWE103" s="49"/>
      <c r="BWF103" s="49"/>
      <c r="BWG103" s="49"/>
      <c r="BWH103" s="49"/>
      <c r="BWI103" s="49"/>
      <c r="BWJ103" s="49"/>
      <c r="BWK103" s="49"/>
      <c r="BWL103" s="49"/>
      <c r="BWM103" s="49"/>
      <c r="BWN103" s="49"/>
      <c r="BWO103" s="49"/>
      <c r="BWP103" s="49"/>
      <c r="BWQ103" s="49"/>
      <c r="BWR103" s="49"/>
      <c r="BWS103" s="49"/>
      <c r="BWT103" s="49"/>
      <c r="BWU103" s="49"/>
      <c r="BWV103" s="49"/>
      <c r="BWW103" s="49"/>
      <c r="BWX103" s="49"/>
      <c r="BWY103" s="49"/>
      <c r="BWZ103" s="49"/>
      <c r="BXA103" s="49"/>
      <c r="BXB103" s="49"/>
      <c r="BXC103" s="49"/>
      <c r="BXD103" s="49"/>
      <c r="BXE103" s="49"/>
      <c r="BXF103" s="49"/>
      <c r="BXG103" s="49"/>
      <c r="BXH103" s="49"/>
      <c r="BXI103" s="49"/>
      <c r="BXJ103" s="49"/>
      <c r="BXK103" s="49"/>
      <c r="BXL103" s="49"/>
      <c r="BXM103" s="49"/>
      <c r="BXN103" s="49"/>
      <c r="BXO103" s="49"/>
      <c r="BXP103" s="49"/>
      <c r="BXQ103" s="49"/>
      <c r="BXR103" s="49"/>
      <c r="BXS103" s="49"/>
      <c r="BXT103" s="49"/>
      <c r="BXU103" s="49"/>
      <c r="BXV103" s="49"/>
      <c r="BXW103" s="49"/>
      <c r="BXX103" s="49"/>
      <c r="BXY103" s="49"/>
      <c r="BXZ103" s="49"/>
      <c r="BYA103" s="49"/>
      <c r="BYB103" s="49"/>
      <c r="BYC103" s="49"/>
      <c r="BYD103" s="49"/>
      <c r="BYE103" s="49"/>
      <c r="BYF103" s="49"/>
      <c r="BYG103" s="49"/>
      <c r="BYH103" s="49"/>
      <c r="BYI103" s="49"/>
      <c r="BYJ103" s="49"/>
      <c r="BYK103" s="49"/>
      <c r="BYL103" s="49"/>
      <c r="BYM103" s="49"/>
      <c r="BYN103" s="49"/>
      <c r="BYO103" s="49"/>
      <c r="BYP103" s="49"/>
      <c r="BYQ103" s="49"/>
      <c r="BYR103" s="49"/>
      <c r="BYS103" s="49"/>
      <c r="BYT103" s="49"/>
      <c r="BYU103" s="49"/>
      <c r="BYV103" s="49"/>
      <c r="BYW103" s="49"/>
      <c r="BYX103" s="49"/>
      <c r="BYY103" s="49"/>
      <c r="BYZ103" s="49"/>
      <c r="BZA103" s="49"/>
      <c r="BZB103" s="49"/>
      <c r="BZC103" s="49"/>
      <c r="BZD103" s="49"/>
      <c r="BZE103" s="49"/>
      <c r="BZF103" s="49"/>
      <c r="BZG103" s="49"/>
      <c r="BZH103" s="49"/>
      <c r="BZI103" s="49"/>
      <c r="BZJ103" s="49"/>
      <c r="BZK103" s="49"/>
      <c r="BZL103" s="49"/>
      <c r="BZM103" s="49"/>
      <c r="BZN103" s="49"/>
      <c r="BZO103" s="49"/>
      <c r="BZP103" s="49"/>
      <c r="BZQ103" s="49"/>
      <c r="BZR103" s="49"/>
      <c r="BZS103" s="49"/>
      <c r="BZT103" s="49"/>
      <c r="BZU103" s="49"/>
      <c r="BZV103" s="49"/>
      <c r="BZW103" s="49"/>
      <c r="BZX103" s="49"/>
      <c r="BZY103" s="49"/>
      <c r="BZZ103" s="49"/>
      <c r="CAA103" s="49"/>
      <c r="CAB103" s="49"/>
      <c r="CAC103" s="49"/>
      <c r="CAD103" s="49"/>
      <c r="CAE103" s="49"/>
      <c r="CAF103" s="49"/>
      <c r="CAG103" s="49"/>
      <c r="CAH103" s="49"/>
      <c r="CAI103" s="49"/>
      <c r="CAJ103" s="49"/>
      <c r="CAK103" s="49"/>
      <c r="CAL103" s="49"/>
      <c r="CAM103" s="49"/>
      <c r="CAN103" s="49"/>
      <c r="CAO103" s="49"/>
      <c r="CAP103" s="49"/>
      <c r="CAQ103" s="49"/>
      <c r="CAR103" s="49"/>
      <c r="CAS103" s="49"/>
      <c r="CAT103" s="49"/>
      <c r="CAU103" s="49"/>
      <c r="CAV103" s="49"/>
      <c r="CAW103" s="49"/>
      <c r="CAX103" s="49"/>
      <c r="CAY103" s="49"/>
      <c r="CAZ103" s="49"/>
      <c r="CBA103" s="49"/>
      <c r="CBB103" s="49"/>
      <c r="CBC103" s="49"/>
      <c r="CBD103" s="49"/>
      <c r="CBE103" s="49"/>
      <c r="CBF103" s="49"/>
      <c r="CBG103" s="49"/>
      <c r="CBH103" s="49"/>
      <c r="CBI103" s="49"/>
      <c r="CBJ103" s="49"/>
      <c r="CBK103" s="49"/>
      <c r="CBL103" s="49"/>
      <c r="CBM103" s="49"/>
      <c r="CBN103" s="49"/>
      <c r="CBO103" s="49"/>
      <c r="CBP103" s="49"/>
      <c r="CBQ103" s="49"/>
      <c r="CBR103" s="49"/>
      <c r="CBS103" s="49"/>
      <c r="CBT103" s="49"/>
      <c r="CBU103" s="49"/>
      <c r="CBV103" s="49"/>
      <c r="CBW103" s="49"/>
      <c r="CBX103" s="49"/>
      <c r="CBY103" s="49"/>
      <c r="CBZ103" s="49"/>
      <c r="CCA103" s="49"/>
      <c r="CCB103" s="49"/>
      <c r="CCC103" s="49"/>
      <c r="CCD103" s="49"/>
      <c r="CCE103" s="49"/>
      <c r="CCF103" s="49"/>
      <c r="CCG103" s="49"/>
      <c r="CCH103" s="49"/>
      <c r="CCI103" s="49"/>
      <c r="CCJ103" s="49"/>
      <c r="CCK103" s="49"/>
      <c r="CCL103" s="49"/>
      <c r="CCM103" s="49"/>
      <c r="CCN103" s="49"/>
      <c r="CCO103" s="49"/>
      <c r="CCP103" s="49"/>
      <c r="CCQ103" s="49"/>
      <c r="CCR103" s="49"/>
      <c r="CCS103" s="49"/>
      <c r="CCT103" s="49"/>
      <c r="CCU103" s="49"/>
      <c r="CCV103" s="49"/>
      <c r="CCW103" s="49"/>
      <c r="CCX103" s="49"/>
      <c r="CCY103" s="49"/>
      <c r="CCZ103" s="49"/>
      <c r="CDA103" s="49"/>
      <c r="CDB103" s="49"/>
      <c r="CDC103" s="49"/>
      <c r="CDD103" s="49"/>
      <c r="CDE103" s="49"/>
      <c r="CDF103" s="49"/>
      <c r="CDG103" s="49"/>
      <c r="CDH103" s="49"/>
      <c r="CDI103" s="49"/>
      <c r="CDJ103" s="49"/>
      <c r="CDK103" s="49"/>
      <c r="CDL103" s="49"/>
      <c r="CDM103" s="49"/>
      <c r="CDN103" s="49"/>
      <c r="CDO103" s="49"/>
      <c r="CDP103" s="49"/>
      <c r="CDQ103" s="49"/>
      <c r="CDR103" s="49"/>
      <c r="CDS103" s="49"/>
      <c r="CDT103" s="49"/>
      <c r="CDU103" s="49"/>
      <c r="CDV103" s="49"/>
      <c r="CDW103" s="49"/>
      <c r="CDX103" s="49"/>
      <c r="CDY103" s="49"/>
      <c r="CDZ103" s="49"/>
      <c r="CEA103" s="49"/>
      <c r="CEB103" s="49"/>
      <c r="CEC103" s="49"/>
      <c r="CED103" s="49"/>
      <c r="CEE103" s="49"/>
      <c r="CEF103" s="49"/>
      <c r="CEG103" s="49"/>
      <c r="CEH103" s="49"/>
      <c r="CEI103" s="49"/>
      <c r="CEJ103" s="49"/>
      <c r="CEK103" s="49"/>
      <c r="CEL103" s="49"/>
      <c r="CEM103" s="49"/>
      <c r="CEN103" s="49"/>
      <c r="CEO103" s="49"/>
      <c r="CEP103" s="49"/>
      <c r="CEQ103" s="49"/>
      <c r="CER103" s="49"/>
      <c r="CES103" s="49"/>
      <c r="CET103" s="49"/>
      <c r="CEU103" s="49"/>
      <c r="CEV103" s="49"/>
      <c r="CEW103" s="49"/>
      <c r="CEX103" s="49"/>
      <c r="CEY103" s="49"/>
      <c r="CEZ103" s="49"/>
      <c r="CFA103" s="49"/>
      <c r="CFB103" s="49"/>
      <c r="CFC103" s="49"/>
      <c r="CFD103" s="49"/>
      <c r="CFE103" s="49"/>
      <c r="CFF103" s="49"/>
      <c r="CFG103" s="49"/>
      <c r="CFH103" s="49"/>
      <c r="CFI103" s="49"/>
      <c r="CFJ103" s="49"/>
      <c r="CFK103" s="49"/>
      <c r="CFL103" s="49"/>
      <c r="CFM103" s="49"/>
      <c r="CFN103" s="49"/>
      <c r="CFO103" s="49"/>
      <c r="CFP103" s="49"/>
      <c r="CFQ103" s="49"/>
      <c r="CFR103" s="49"/>
      <c r="CFS103" s="49"/>
      <c r="CFT103" s="49"/>
      <c r="CFU103" s="49"/>
      <c r="CFV103" s="49"/>
      <c r="CFW103" s="49"/>
      <c r="CFX103" s="49"/>
      <c r="CFY103" s="49"/>
      <c r="CFZ103" s="49"/>
      <c r="CGA103" s="49"/>
      <c r="CGB103" s="49"/>
      <c r="CGC103" s="49"/>
      <c r="CGD103" s="49"/>
      <c r="CGE103" s="49"/>
      <c r="CGF103" s="49"/>
      <c r="CGG103" s="49"/>
      <c r="CGH103" s="49"/>
      <c r="CGI103" s="49"/>
      <c r="CGJ103" s="49"/>
      <c r="CGK103" s="49"/>
      <c r="CGL103" s="49"/>
      <c r="CGM103" s="49"/>
      <c r="CGN103" s="49"/>
      <c r="CGO103" s="49"/>
      <c r="CGP103" s="49"/>
      <c r="CGQ103" s="49"/>
      <c r="CGR103" s="49"/>
      <c r="CGS103" s="49"/>
      <c r="CGT103" s="49"/>
      <c r="CGU103" s="49"/>
      <c r="CGV103" s="49"/>
      <c r="CGW103" s="49"/>
      <c r="CGX103" s="49"/>
      <c r="CGY103" s="49"/>
      <c r="CGZ103" s="49"/>
      <c r="CHA103" s="49"/>
      <c r="CHB103" s="49"/>
      <c r="CHC103" s="49"/>
      <c r="CHD103" s="49"/>
      <c r="CHE103" s="49"/>
      <c r="CHF103" s="49"/>
      <c r="CHG103" s="49"/>
      <c r="CHH103" s="49"/>
      <c r="CHI103" s="49"/>
      <c r="CHJ103" s="49"/>
      <c r="CHK103" s="49"/>
      <c r="CHL103" s="49"/>
      <c r="CHM103" s="49"/>
      <c r="CHN103" s="49"/>
      <c r="CHO103" s="49"/>
      <c r="CHP103" s="49"/>
      <c r="CHQ103" s="49"/>
      <c r="CHR103" s="49"/>
      <c r="CHS103" s="49"/>
      <c r="CHT103" s="49"/>
      <c r="CHU103" s="49"/>
      <c r="CHV103" s="49"/>
      <c r="CHW103" s="49"/>
      <c r="CHX103" s="49"/>
      <c r="CHY103" s="49"/>
      <c r="CHZ103" s="49"/>
      <c r="CIA103" s="49"/>
      <c r="CIB103" s="49"/>
      <c r="CIC103" s="49"/>
      <c r="CID103" s="49"/>
      <c r="CIE103" s="49"/>
      <c r="CIF103" s="49"/>
      <c r="CIG103" s="49"/>
      <c r="CIH103" s="49"/>
      <c r="CII103" s="49"/>
      <c r="CIJ103" s="49"/>
      <c r="CIK103" s="49"/>
      <c r="CIL103" s="49"/>
      <c r="CIM103" s="49"/>
      <c r="CIN103" s="49"/>
      <c r="CIO103" s="49"/>
      <c r="CIP103" s="49"/>
      <c r="CIQ103" s="49"/>
      <c r="CIR103" s="49"/>
      <c r="CIS103" s="49"/>
      <c r="CIT103" s="49"/>
      <c r="CIU103" s="49"/>
      <c r="CIV103" s="49"/>
      <c r="CIW103" s="49"/>
      <c r="CIX103" s="49"/>
      <c r="CIY103" s="49"/>
      <c r="CIZ103" s="49"/>
      <c r="CJA103" s="49"/>
      <c r="CJB103" s="49"/>
      <c r="CJC103" s="49"/>
      <c r="CJD103" s="49"/>
      <c r="CJE103" s="49"/>
      <c r="CJF103" s="49"/>
      <c r="CJG103" s="49"/>
      <c r="CJH103" s="49"/>
      <c r="CJI103" s="49"/>
      <c r="CJJ103" s="49"/>
      <c r="CJK103" s="49"/>
      <c r="CJL103" s="49"/>
      <c r="CJM103" s="49"/>
      <c r="CJN103" s="49"/>
      <c r="CJO103" s="49"/>
      <c r="CJP103" s="49"/>
      <c r="CJQ103" s="49"/>
      <c r="CJR103" s="49"/>
      <c r="CJS103" s="49"/>
      <c r="CJT103" s="49"/>
      <c r="CJU103" s="49"/>
      <c r="CJV103" s="49"/>
      <c r="CJW103" s="49"/>
      <c r="CJX103" s="49"/>
      <c r="CJY103" s="49"/>
      <c r="CJZ103" s="49"/>
      <c r="CKA103" s="49"/>
      <c r="CKB103" s="49"/>
      <c r="CKC103" s="49"/>
      <c r="CKD103" s="49"/>
      <c r="CKE103" s="49"/>
      <c r="CKF103" s="49"/>
      <c r="CKG103" s="49"/>
      <c r="CKH103" s="49"/>
      <c r="CKI103" s="49"/>
      <c r="CKJ103" s="49"/>
      <c r="CKK103" s="49"/>
      <c r="CKL103" s="49"/>
      <c r="CKM103" s="49"/>
      <c r="CKN103" s="49"/>
      <c r="CKO103" s="49"/>
      <c r="CKP103" s="49"/>
      <c r="CKQ103" s="49"/>
      <c r="CKR103" s="49"/>
      <c r="CKS103" s="49"/>
      <c r="CKT103" s="49"/>
      <c r="CKU103" s="49"/>
      <c r="CKV103" s="49"/>
      <c r="CKW103" s="49"/>
      <c r="CKX103" s="49"/>
      <c r="CKY103" s="49"/>
      <c r="CKZ103" s="49"/>
      <c r="CLA103" s="49"/>
      <c r="CLB103" s="49"/>
      <c r="CLC103" s="49"/>
      <c r="CLD103" s="49"/>
      <c r="CLE103" s="49"/>
      <c r="CLF103" s="49"/>
      <c r="CLG103" s="49"/>
      <c r="CLH103" s="49"/>
      <c r="CLI103" s="49"/>
      <c r="CLJ103" s="49"/>
      <c r="CLK103" s="49"/>
      <c r="CLL103" s="49"/>
      <c r="CLM103" s="49"/>
      <c r="CLN103" s="49"/>
      <c r="CLO103" s="49"/>
      <c r="CLP103" s="49"/>
      <c r="CLQ103" s="49"/>
      <c r="CLR103" s="49"/>
      <c r="CLS103" s="49"/>
      <c r="CLT103" s="49"/>
      <c r="CLU103" s="49"/>
      <c r="CLV103" s="49"/>
      <c r="CLW103" s="49"/>
      <c r="CLX103" s="49"/>
      <c r="CLY103" s="49"/>
      <c r="CLZ103" s="49"/>
      <c r="CMA103" s="49"/>
      <c r="CMB103" s="49"/>
      <c r="CMC103" s="49"/>
      <c r="CMD103" s="49"/>
      <c r="CME103" s="49"/>
      <c r="CMF103" s="49"/>
      <c r="CMG103" s="49"/>
      <c r="CMH103" s="49"/>
      <c r="CMI103" s="49"/>
      <c r="CMJ103" s="49"/>
      <c r="CMK103" s="49"/>
      <c r="CML103" s="49"/>
      <c r="CMM103" s="49"/>
      <c r="CMN103" s="49"/>
      <c r="CMO103" s="49"/>
      <c r="CMP103" s="49"/>
      <c r="CMQ103" s="49"/>
      <c r="CMR103" s="49"/>
      <c r="CMS103" s="49"/>
      <c r="CMT103" s="49"/>
      <c r="CMU103" s="49"/>
      <c r="CMV103" s="49"/>
      <c r="CMW103" s="49"/>
      <c r="CMX103" s="49"/>
      <c r="CMY103" s="49"/>
      <c r="CMZ103" s="49"/>
      <c r="CNA103" s="49"/>
      <c r="CNB103" s="49"/>
      <c r="CNC103" s="49"/>
      <c r="CND103" s="49"/>
      <c r="CNE103" s="49"/>
      <c r="CNF103" s="49"/>
      <c r="CNG103" s="49"/>
      <c r="CNH103" s="49"/>
      <c r="CNI103" s="49"/>
      <c r="CNJ103" s="49"/>
      <c r="CNK103" s="49"/>
      <c r="CNL103" s="49"/>
      <c r="CNM103" s="49"/>
      <c r="CNN103" s="49"/>
      <c r="CNO103" s="49"/>
      <c r="CNP103" s="49"/>
      <c r="CNQ103" s="49"/>
      <c r="CNR103" s="49"/>
      <c r="CNS103" s="49"/>
      <c r="CNT103" s="49"/>
      <c r="CNU103" s="49"/>
      <c r="CNV103" s="49"/>
      <c r="CNW103" s="49"/>
      <c r="CNX103" s="49"/>
      <c r="CNY103" s="49"/>
      <c r="CNZ103" s="49"/>
      <c r="COA103" s="49"/>
      <c r="COB103" s="49"/>
      <c r="COC103" s="49"/>
      <c r="COD103" s="49"/>
      <c r="COE103" s="49"/>
      <c r="COF103" s="49"/>
      <c r="COG103" s="49"/>
      <c r="COH103" s="49"/>
      <c r="COI103" s="49"/>
      <c r="COJ103" s="49"/>
      <c r="COK103" s="49"/>
      <c r="COL103" s="49"/>
      <c r="COM103" s="49"/>
      <c r="CON103" s="49"/>
      <c r="COO103" s="49"/>
      <c r="COP103" s="49"/>
      <c r="COQ103" s="49"/>
      <c r="COR103" s="49"/>
      <c r="COS103" s="49"/>
      <c r="COT103" s="49"/>
      <c r="COU103" s="49"/>
      <c r="COV103" s="49"/>
      <c r="COW103" s="49"/>
      <c r="COX103" s="49"/>
      <c r="COY103" s="49"/>
      <c r="COZ103" s="49"/>
      <c r="CPA103" s="49"/>
      <c r="CPB103" s="49"/>
      <c r="CPC103" s="49"/>
      <c r="CPD103" s="49"/>
      <c r="CPE103" s="49"/>
      <c r="CPF103" s="49"/>
      <c r="CPG103" s="49"/>
      <c r="CPH103" s="49"/>
      <c r="CPI103" s="49"/>
      <c r="CPJ103" s="49"/>
      <c r="CPK103" s="49"/>
      <c r="CPL103" s="49"/>
      <c r="CPM103" s="49"/>
      <c r="CPN103" s="49"/>
      <c r="CPO103" s="49"/>
      <c r="CPP103" s="49"/>
      <c r="CPQ103" s="49"/>
      <c r="CPR103" s="49"/>
      <c r="CPS103" s="49"/>
      <c r="CPT103" s="49"/>
      <c r="CPU103" s="49"/>
      <c r="CPV103" s="49"/>
      <c r="CPW103" s="49"/>
      <c r="CPX103" s="49"/>
      <c r="CPY103" s="49"/>
      <c r="CPZ103" s="49"/>
      <c r="CQA103" s="49"/>
      <c r="CQB103" s="49"/>
      <c r="CQC103" s="49"/>
      <c r="CQD103" s="49"/>
      <c r="CQE103" s="49"/>
      <c r="CQF103" s="49"/>
      <c r="CQG103" s="49"/>
      <c r="CQH103" s="49"/>
      <c r="CQI103" s="49"/>
      <c r="CQJ103" s="49"/>
      <c r="CQK103" s="49"/>
      <c r="CQL103" s="49"/>
      <c r="CQM103" s="49"/>
      <c r="CQN103" s="49"/>
      <c r="CQO103" s="49"/>
      <c r="CQP103" s="49"/>
      <c r="CQQ103" s="49"/>
      <c r="CQR103" s="49"/>
      <c r="CQS103" s="49"/>
      <c r="CQT103" s="49"/>
      <c r="CQU103" s="49"/>
      <c r="CQV103" s="49"/>
      <c r="CQW103" s="49"/>
      <c r="CQX103" s="49"/>
      <c r="CQY103" s="49"/>
      <c r="CQZ103" s="49"/>
      <c r="CRA103" s="49"/>
      <c r="CRB103" s="49"/>
      <c r="CRC103" s="49"/>
      <c r="CRD103" s="49"/>
      <c r="CRE103" s="49"/>
      <c r="CRF103" s="49"/>
      <c r="CRG103" s="49"/>
      <c r="CRH103" s="49"/>
      <c r="CRI103" s="49"/>
      <c r="CRJ103" s="49"/>
      <c r="CRK103" s="49"/>
      <c r="CRL103" s="49"/>
      <c r="CRM103" s="49"/>
      <c r="CRN103" s="49"/>
      <c r="CRO103" s="49"/>
      <c r="CRP103" s="49"/>
      <c r="CRQ103" s="49"/>
      <c r="CRR103" s="49"/>
      <c r="CRS103" s="49"/>
      <c r="CRT103" s="49"/>
      <c r="CRU103" s="49"/>
      <c r="CRV103" s="49"/>
      <c r="CRW103" s="49"/>
      <c r="CRX103" s="49"/>
      <c r="CRY103" s="49"/>
      <c r="CRZ103" s="49"/>
      <c r="CSA103" s="49"/>
      <c r="CSB103" s="49"/>
      <c r="CSC103" s="49"/>
      <c r="CSD103" s="49"/>
      <c r="CSE103" s="49"/>
      <c r="CSF103" s="49"/>
      <c r="CSG103" s="49"/>
      <c r="CSH103" s="49"/>
      <c r="CSI103" s="49"/>
      <c r="CSJ103" s="49"/>
      <c r="CSK103" s="49"/>
      <c r="CSL103" s="49"/>
      <c r="CSM103" s="49"/>
      <c r="CSN103" s="49"/>
      <c r="CSO103" s="49"/>
      <c r="CSP103" s="49"/>
      <c r="CSQ103" s="49"/>
      <c r="CSR103" s="49"/>
      <c r="CSS103" s="49"/>
      <c r="CST103" s="49"/>
      <c r="CSU103" s="49"/>
      <c r="CSV103" s="49"/>
      <c r="CSW103" s="49"/>
      <c r="CSX103" s="49"/>
      <c r="CSY103" s="49"/>
      <c r="CSZ103" s="49"/>
      <c r="CTA103" s="49"/>
      <c r="CTB103" s="49"/>
      <c r="CTC103" s="49"/>
      <c r="CTD103" s="49"/>
      <c r="CTE103" s="49"/>
      <c r="CTF103" s="49"/>
      <c r="CTG103" s="49"/>
      <c r="CTH103" s="49"/>
      <c r="CTI103" s="49"/>
      <c r="CTJ103" s="49"/>
      <c r="CTK103" s="49"/>
      <c r="CTL103" s="49"/>
      <c r="CTM103" s="49"/>
      <c r="CTN103" s="49"/>
      <c r="CTO103" s="49"/>
      <c r="CTP103" s="49"/>
      <c r="CTQ103" s="49"/>
      <c r="CTR103" s="49"/>
      <c r="CTS103" s="49"/>
      <c r="CTT103" s="49"/>
      <c r="CTU103" s="49"/>
      <c r="CTV103" s="49"/>
      <c r="CTW103" s="49"/>
      <c r="CTX103" s="49"/>
      <c r="CTY103" s="49"/>
      <c r="CTZ103" s="49"/>
      <c r="CUA103" s="49"/>
      <c r="CUB103" s="49"/>
      <c r="CUC103" s="49"/>
      <c r="CUD103" s="49"/>
      <c r="CUE103" s="49"/>
      <c r="CUF103" s="49"/>
      <c r="CUG103" s="49"/>
      <c r="CUH103" s="49"/>
      <c r="CUI103" s="49"/>
      <c r="CUJ103" s="49"/>
      <c r="CUK103" s="49"/>
      <c r="CUL103" s="49"/>
      <c r="CUM103" s="49"/>
      <c r="CUN103" s="49"/>
      <c r="CUO103" s="49"/>
      <c r="CUP103" s="49"/>
      <c r="CUQ103" s="49"/>
      <c r="CUR103" s="49"/>
      <c r="CUS103" s="49"/>
      <c r="CUT103" s="49"/>
      <c r="CUU103" s="49"/>
      <c r="CUV103" s="49"/>
      <c r="CUW103" s="49"/>
      <c r="CUX103" s="49"/>
      <c r="CUY103" s="49"/>
      <c r="CUZ103" s="49"/>
      <c r="CVA103" s="49"/>
      <c r="CVB103" s="49"/>
      <c r="CVC103" s="49"/>
      <c r="CVD103" s="49"/>
      <c r="CVE103" s="49"/>
      <c r="CVF103" s="49"/>
      <c r="CVG103" s="49"/>
      <c r="CVH103" s="49"/>
      <c r="CVI103" s="49"/>
      <c r="CVJ103" s="49"/>
      <c r="CVK103" s="49"/>
      <c r="CVL103" s="49"/>
      <c r="CVM103" s="49"/>
      <c r="CVN103" s="49"/>
      <c r="CVO103" s="49"/>
      <c r="CVP103" s="49"/>
      <c r="CVQ103" s="49"/>
      <c r="CVR103" s="49"/>
      <c r="CVS103" s="49"/>
      <c r="CVT103" s="49"/>
      <c r="CVU103" s="49"/>
      <c r="CVV103" s="49"/>
      <c r="CVW103" s="49"/>
      <c r="CVX103" s="49"/>
      <c r="CVY103" s="49"/>
      <c r="CVZ103" s="49"/>
      <c r="CWA103" s="49"/>
      <c r="CWB103" s="49"/>
      <c r="CWC103" s="49"/>
      <c r="CWD103" s="49"/>
      <c r="CWE103" s="49"/>
      <c r="CWF103" s="49"/>
      <c r="CWG103" s="49"/>
      <c r="CWH103" s="49"/>
      <c r="CWI103" s="49"/>
      <c r="CWJ103" s="49"/>
      <c r="CWK103" s="49"/>
      <c r="CWL103" s="49"/>
      <c r="CWM103" s="49"/>
      <c r="CWN103" s="49"/>
      <c r="CWO103" s="49"/>
      <c r="CWP103" s="49"/>
      <c r="CWQ103" s="49"/>
      <c r="CWR103" s="49"/>
      <c r="CWS103" s="49"/>
      <c r="CWT103" s="49"/>
      <c r="CWU103" s="49"/>
      <c r="CWV103" s="49"/>
      <c r="CWW103" s="49"/>
      <c r="CWX103" s="49"/>
      <c r="CWY103" s="49"/>
      <c r="CWZ103" s="49"/>
      <c r="CXA103" s="49"/>
      <c r="CXB103" s="49"/>
      <c r="CXC103" s="49"/>
      <c r="CXD103" s="49"/>
      <c r="CXE103" s="49"/>
      <c r="CXF103" s="49"/>
      <c r="CXG103" s="49"/>
      <c r="CXH103" s="49"/>
      <c r="CXI103" s="49"/>
      <c r="CXJ103" s="49"/>
      <c r="CXK103" s="49"/>
      <c r="CXL103" s="49"/>
      <c r="CXM103" s="49"/>
      <c r="CXN103" s="49"/>
      <c r="CXO103" s="49"/>
      <c r="CXP103" s="49"/>
      <c r="CXQ103" s="49"/>
      <c r="CXR103" s="49"/>
      <c r="CXS103" s="49"/>
      <c r="CXT103" s="49"/>
      <c r="CXU103" s="49"/>
      <c r="CXV103" s="49"/>
      <c r="CXW103" s="49"/>
      <c r="CXX103" s="49"/>
      <c r="CXY103" s="49"/>
      <c r="CXZ103" s="49"/>
      <c r="CYA103" s="49"/>
      <c r="CYB103" s="49"/>
      <c r="CYC103" s="49"/>
      <c r="CYD103" s="49"/>
      <c r="CYE103" s="49"/>
      <c r="CYF103" s="49"/>
      <c r="CYG103" s="49"/>
      <c r="CYH103" s="49"/>
      <c r="CYI103" s="49"/>
      <c r="CYJ103" s="49"/>
      <c r="CYK103" s="49"/>
      <c r="CYL103" s="49"/>
      <c r="CYM103" s="49"/>
      <c r="CYN103" s="49"/>
      <c r="CYO103" s="49"/>
      <c r="CYP103" s="49"/>
      <c r="CYQ103" s="49"/>
      <c r="CYR103" s="49"/>
      <c r="CYS103" s="49"/>
      <c r="CYT103" s="49"/>
      <c r="CYU103" s="49"/>
      <c r="CYV103" s="49"/>
      <c r="CYW103" s="49"/>
      <c r="CYX103" s="49"/>
      <c r="CYY103" s="49"/>
      <c r="CYZ103" s="49"/>
      <c r="CZA103" s="49"/>
      <c r="CZB103" s="49"/>
      <c r="CZC103" s="49"/>
      <c r="CZD103" s="49"/>
      <c r="CZE103" s="49"/>
      <c r="CZF103" s="49"/>
      <c r="CZG103" s="49"/>
      <c r="CZH103" s="49"/>
      <c r="CZI103" s="49"/>
      <c r="CZJ103" s="49"/>
      <c r="CZK103" s="49"/>
      <c r="CZL103" s="49"/>
      <c r="CZM103" s="49"/>
      <c r="CZN103" s="49"/>
      <c r="CZO103" s="49"/>
      <c r="CZP103" s="49"/>
      <c r="CZQ103" s="49"/>
      <c r="CZR103" s="49"/>
      <c r="CZS103" s="49"/>
      <c r="CZT103" s="49"/>
      <c r="CZU103" s="49"/>
      <c r="CZV103" s="49"/>
      <c r="CZW103" s="49"/>
      <c r="CZX103" s="49"/>
      <c r="CZY103" s="49"/>
      <c r="CZZ103" s="49"/>
      <c r="DAA103" s="49"/>
      <c r="DAB103" s="49"/>
      <c r="DAC103" s="49"/>
      <c r="DAD103" s="49"/>
      <c r="DAE103" s="49"/>
      <c r="DAF103" s="49"/>
      <c r="DAG103" s="49"/>
      <c r="DAH103" s="49"/>
      <c r="DAI103" s="49"/>
      <c r="DAJ103" s="49"/>
      <c r="DAK103" s="49"/>
      <c r="DAL103" s="49"/>
      <c r="DAM103" s="49"/>
      <c r="DAN103" s="49"/>
      <c r="DAO103" s="49"/>
      <c r="DAP103" s="49"/>
      <c r="DAQ103" s="49"/>
      <c r="DAR103" s="49"/>
      <c r="DAS103" s="49"/>
      <c r="DAT103" s="49"/>
      <c r="DAU103" s="49"/>
      <c r="DAV103" s="49"/>
      <c r="DAW103" s="49"/>
      <c r="DAX103" s="49"/>
      <c r="DAY103" s="49"/>
      <c r="DAZ103" s="49"/>
      <c r="DBA103" s="49"/>
      <c r="DBB103" s="49"/>
      <c r="DBC103" s="49"/>
      <c r="DBD103" s="49"/>
      <c r="DBE103" s="49"/>
      <c r="DBF103" s="49"/>
      <c r="DBG103" s="49"/>
      <c r="DBH103" s="49"/>
      <c r="DBI103" s="49"/>
      <c r="DBJ103" s="49"/>
      <c r="DBK103" s="49"/>
      <c r="DBL103" s="49"/>
      <c r="DBM103" s="49"/>
      <c r="DBN103" s="49"/>
      <c r="DBO103" s="49"/>
      <c r="DBP103" s="49"/>
      <c r="DBQ103" s="49"/>
      <c r="DBR103" s="49"/>
      <c r="DBS103" s="49"/>
      <c r="DBT103" s="49"/>
      <c r="DBU103" s="49"/>
      <c r="DBV103" s="49"/>
      <c r="DBW103" s="49"/>
      <c r="DBX103" s="49"/>
      <c r="DBY103" s="49"/>
      <c r="DBZ103" s="49"/>
      <c r="DCA103" s="49"/>
      <c r="DCB103" s="49"/>
      <c r="DCC103" s="49"/>
      <c r="DCD103" s="49"/>
      <c r="DCE103" s="49"/>
      <c r="DCF103" s="49"/>
      <c r="DCG103" s="49"/>
      <c r="DCH103" s="49"/>
      <c r="DCI103" s="49"/>
      <c r="DCJ103" s="49"/>
      <c r="DCK103" s="49"/>
      <c r="DCL103" s="49"/>
      <c r="DCM103" s="49"/>
      <c r="DCN103" s="49"/>
      <c r="DCO103" s="49"/>
      <c r="DCP103" s="49"/>
      <c r="DCQ103" s="49"/>
      <c r="DCR103" s="49"/>
      <c r="DCS103" s="49"/>
      <c r="DCT103" s="49"/>
      <c r="DCU103" s="49"/>
      <c r="DCV103" s="49"/>
      <c r="DCW103" s="49"/>
      <c r="DCX103" s="49"/>
      <c r="DCY103" s="49"/>
      <c r="DCZ103" s="49"/>
      <c r="DDA103" s="49"/>
      <c r="DDB103" s="49"/>
      <c r="DDC103" s="49"/>
      <c r="DDD103" s="49"/>
      <c r="DDE103" s="49"/>
      <c r="DDF103" s="49"/>
      <c r="DDG103" s="49"/>
      <c r="DDH103" s="49"/>
      <c r="DDI103" s="49"/>
      <c r="DDJ103" s="49"/>
      <c r="DDK103" s="49"/>
      <c r="DDL103" s="49"/>
      <c r="DDM103" s="49"/>
      <c r="DDN103" s="49"/>
      <c r="DDO103" s="49"/>
      <c r="DDP103" s="49"/>
      <c r="DDQ103" s="49"/>
      <c r="DDR103" s="49"/>
      <c r="DDS103" s="49"/>
      <c r="DDT103" s="49"/>
      <c r="DDU103" s="49"/>
      <c r="DDV103" s="49"/>
      <c r="DDW103" s="49"/>
      <c r="DDX103" s="49"/>
      <c r="DDY103" s="49"/>
      <c r="DDZ103" s="49"/>
      <c r="DEA103" s="49"/>
      <c r="DEB103" s="49"/>
      <c r="DEC103" s="49"/>
      <c r="DED103" s="49"/>
      <c r="DEE103" s="49"/>
      <c r="DEF103" s="49"/>
      <c r="DEG103" s="49"/>
      <c r="DEH103" s="49"/>
      <c r="DEI103" s="49"/>
      <c r="DEJ103" s="49"/>
      <c r="DEK103" s="49"/>
      <c r="DEL103" s="49"/>
      <c r="DEM103" s="49"/>
      <c r="DEN103" s="49"/>
      <c r="DEO103" s="49"/>
      <c r="DEP103" s="49"/>
      <c r="DEQ103" s="49"/>
      <c r="DER103" s="49"/>
      <c r="DES103" s="49"/>
      <c r="DET103" s="49"/>
      <c r="DEU103" s="49"/>
      <c r="DEV103" s="49"/>
      <c r="DEW103" s="49"/>
      <c r="DEX103" s="49"/>
      <c r="DEY103" s="49"/>
      <c r="DEZ103" s="49"/>
      <c r="DFA103" s="49"/>
      <c r="DFB103" s="49"/>
      <c r="DFC103" s="49"/>
      <c r="DFD103" s="49"/>
      <c r="DFE103" s="49"/>
      <c r="DFF103" s="49"/>
      <c r="DFG103" s="49"/>
      <c r="DFH103" s="49"/>
      <c r="DFI103" s="49"/>
      <c r="DFJ103" s="49"/>
      <c r="DFK103" s="49"/>
      <c r="DFL103" s="49"/>
      <c r="DFM103" s="49"/>
      <c r="DFN103" s="49"/>
      <c r="DFO103" s="49"/>
      <c r="DFP103" s="49"/>
      <c r="DFQ103" s="49"/>
      <c r="DFR103" s="49"/>
      <c r="DFS103" s="49"/>
      <c r="DFT103" s="49"/>
      <c r="DFU103" s="49"/>
      <c r="DFV103" s="49"/>
      <c r="DFW103" s="49"/>
      <c r="DFX103" s="49"/>
      <c r="DFY103" s="49"/>
      <c r="DFZ103" s="49"/>
      <c r="DGA103" s="49"/>
      <c r="DGB103" s="49"/>
      <c r="DGC103" s="49"/>
      <c r="DGD103" s="49"/>
      <c r="DGE103" s="49"/>
      <c r="DGF103" s="49"/>
      <c r="DGG103" s="49"/>
      <c r="DGH103" s="49"/>
      <c r="DGI103" s="49"/>
      <c r="DGJ103" s="49"/>
      <c r="DGK103" s="49"/>
      <c r="DGL103" s="49"/>
      <c r="DGM103" s="49"/>
      <c r="DGN103" s="49"/>
      <c r="DGO103" s="49"/>
      <c r="DGP103" s="49"/>
      <c r="DGQ103" s="49"/>
      <c r="DGR103" s="49"/>
      <c r="DGS103" s="49"/>
      <c r="DGT103" s="49"/>
      <c r="DGU103" s="49"/>
      <c r="DGV103" s="49"/>
      <c r="DGW103" s="49"/>
      <c r="DGX103" s="49"/>
      <c r="DGY103" s="49"/>
      <c r="DGZ103" s="49"/>
      <c r="DHA103" s="49"/>
      <c r="DHB103" s="49"/>
      <c r="DHC103" s="49"/>
      <c r="DHD103" s="49"/>
      <c r="DHE103" s="49"/>
      <c r="DHF103" s="49"/>
      <c r="DHG103" s="49"/>
      <c r="DHH103" s="49"/>
      <c r="DHI103" s="49"/>
      <c r="DHJ103" s="49"/>
      <c r="DHK103" s="49"/>
      <c r="DHL103" s="49"/>
      <c r="DHM103" s="49"/>
      <c r="DHN103" s="49"/>
      <c r="DHO103" s="49"/>
      <c r="DHP103" s="49"/>
      <c r="DHQ103" s="49"/>
      <c r="DHR103" s="49"/>
      <c r="DHS103" s="49"/>
      <c r="DHT103" s="49"/>
      <c r="DHU103" s="49"/>
      <c r="DHV103" s="49"/>
      <c r="DHW103" s="49"/>
      <c r="DHX103" s="49"/>
      <c r="DHY103" s="49"/>
      <c r="DHZ103" s="49"/>
      <c r="DIA103" s="49"/>
      <c r="DIB103" s="49"/>
      <c r="DIC103" s="49"/>
      <c r="DID103" s="49"/>
      <c r="DIE103" s="49"/>
      <c r="DIF103" s="49"/>
      <c r="DIG103" s="49"/>
      <c r="DIH103" s="49"/>
      <c r="DII103" s="49"/>
      <c r="DIJ103" s="49"/>
      <c r="DIK103" s="49"/>
      <c r="DIL103" s="49"/>
      <c r="DIM103" s="49"/>
      <c r="DIN103" s="49"/>
      <c r="DIO103" s="49"/>
      <c r="DIP103" s="49"/>
      <c r="DIQ103" s="49"/>
      <c r="DIR103" s="49"/>
      <c r="DIS103" s="49"/>
      <c r="DIT103" s="49"/>
      <c r="DIU103" s="49"/>
      <c r="DIV103" s="49"/>
      <c r="DIW103" s="49"/>
      <c r="DIX103" s="49"/>
      <c r="DIY103" s="49"/>
      <c r="DIZ103" s="49"/>
      <c r="DJA103" s="49"/>
      <c r="DJB103" s="49"/>
      <c r="DJC103" s="49"/>
      <c r="DJD103" s="49"/>
      <c r="DJE103" s="49"/>
      <c r="DJF103" s="49"/>
      <c r="DJG103" s="49"/>
      <c r="DJH103" s="49"/>
      <c r="DJI103" s="49"/>
      <c r="DJJ103" s="49"/>
      <c r="DJK103" s="49"/>
      <c r="DJL103" s="49"/>
      <c r="DJM103" s="49"/>
      <c r="DJN103" s="49"/>
      <c r="DJO103" s="49"/>
      <c r="DJP103" s="49"/>
      <c r="DJQ103" s="49"/>
      <c r="DJR103" s="49"/>
      <c r="DJS103" s="49"/>
      <c r="DJT103" s="49"/>
      <c r="DJU103" s="49"/>
      <c r="DJV103" s="49"/>
      <c r="DJW103" s="49"/>
      <c r="DJX103" s="49"/>
      <c r="DJY103" s="49"/>
      <c r="DJZ103" s="49"/>
      <c r="DKA103" s="49"/>
      <c r="DKB103" s="49"/>
      <c r="DKC103" s="49"/>
      <c r="DKD103" s="49"/>
      <c r="DKE103" s="49"/>
      <c r="DKF103" s="49"/>
      <c r="DKG103" s="49"/>
      <c r="DKH103" s="49"/>
      <c r="DKI103" s="49"/>
      <c r="DKJ103" s="49"/>
      <c r="DKK103" s="49"/>
      <c r="DKL103" s="49"/>
      <c r="DKM103" s="49"/>
      <c r="DKN103" s="49"/>
      <c r="DKO103" s="49"/>
      <c r="DKP103" s="49"/>
      <c r="DKQ103" s="49"/>
      <c r="DKR103" s="49"/>
      <c r="DKS103" s="49"/>
      <c r="DKT103" s="49"/>
      <c r="DKU103" s="49"/>
      <c r="DKV103" s="49"/>
      <c r="DKW103" s="49"/>
      <c r="DKX103" s="49"/>
      <c r="DKY103" s="49"/>
      <c r="DKZ103" s="49"/>
      <c r="DLA103" s="49"/>
      <c r="DLB103" s="49"/>
      <c r="DLC103" s="49"/>
      <c r="DLD103" s="49"/>
      <c r="DLE103" s="49"/>
      <c r="DLF103" s="49"/>
      <c r="DLG103" s="49"/>
      <c r="DLH103" s="49"/>
      <c r="DLI103" s="49"/>
      <c r="DLJ103" s="49"/>
      <c r="DLK103" s="49"/>
      <c r="DLL103" s="49"/>
      <c r="DLM103" s="49"/>
      <c r="DLN103" s="49"/>
      <c r="DLO103" s="49"/>
      <c r="DLP103" s="49"/>
      <c r="DLQ103" s="49"/>
      <c r="DLR103" s="49"/>
      <c r="DLS103" s="49"/>
      <c r="DLT103" s="49"/>
      <c r="DLU103" s="49"/>
      <c r="DLV103" s="49"/>
      <c r="DLW103" s="49"/>
      <c r="DLX103" s="49"/>
      <c r="DLY103" s="49"/>
      <c r="DLZ103" s="49"/>
      <c r="DMA103" s="49"/>
      <c r="DMB103" s="49"/>
      <c r="DMC103" s="49"/>
      <c r="DMD103" s="49"/>
      <c r="DME103" s="49"/>
      <c r="DMF103" s="49"/>
      <c r="DMG103" s="49"/>
      <c r="DMH103" s="49"/>
      <c r="DMI103" s="49"/>
      <c r="DMJ103" s="49"/>
      <c r="DMK103" s="49"/>
      <c r="DML103" s="49"/>
      <c r="DMM103" s="49"/>
      <c r="DMN103" s="49"/>
      <c r="DMO103" s="49"/>
      <c r="DMP103" s="49"/>
      <c r="DMQ103" s="49"/>
      <c r="DMR103" s="49"/>
      <c r="DMS103" s="49"/>
      <c r="DMT103" s="49"/>
      <c r="DMU103" s="49"/>
      <c r="DMV103" s="49"/>
      <c r="DMW103" s="49"/>
      <c r="DMX103" s="49"/>
      <c r="DMY103" s="49"/>
      <c r="DMZ103" s="49"/>
      <c r="DNA103" s="49"/>
      <c r="DNB103" s="49"/>
      <c r="DNC103" s="49"/>
      <c r="DND103" s="49"/>
      <c r="DNE103" s="49"/>
      <c r="DNF103" s="49"/>
      <c r="DNG103" s="49"/>
      <c r="DNH103" s="49"/>
      <c r="DNI103" s="49"/>
      <c r="DNJ103" s="49"/>
      <c r="DNK103" s="49"/>
      <c r="DNL103" s="49"/>
      <c r="DNM103" s="49"/>
      <c r="DNN103" s="49"/>
      <c r="DNO103" s="49"/>
      <c r="DNP103" s="49"/>
      <c r="DNQ103" s="49"/>
      <c r="DNR103" s="49"/>
      <c r="DNS103" s="49"/>
      <c r="DNT103" s="49"/>
      <c r="DNU103" s="49"/>
      <c r="DNV103" s="49"/>
      <c r="DNW103" s="49"/>
      <c r="DNX103" s="49"/>
      <c r="DNY103" s="49"/>
      <c r="DNZ103" s="49"/>
      <c r="DOA103" s="49"/>
      <c r="DOB103" s="49"/>
      <c r="DOC103" s="49"/>
      <c r="DOD103" s="49"/>
      <c r="DOE103" s="49"/>
      <c r="DOF103" s="49"/>
      <c r="DOG103" s="49"/>
      <c r="DOH103" s="49"/>
      <c r="DOI103" s="49"/>
      <c r="DOJ103" s="49"/>
      <c r="DOK103" s="49"/>
      <c r="DOL103" s="49"/>
      <c r="DOM103" s="49"/>
      <c r="DON103" s="49"/>
      <c r="DOO103" s="49"/>
      <c r="DOP103" s="49"/>
      <c r="DOQ103" s="49"/>
      <c r="DOR103" s="49"/>
      <c r="DOS103" s="49"/>
      <c r="DOT103" s="49"/>
      <c r="DOU103" s="49"/>
      <c r="DOV103" s="49"/>
      <c r="DOW103" s="49"/>
      <c r="DOX103" s="49"/>
      <c r="DOY103" s="49"/>
      <c r="DOZ103" s="49"/>
      <c r="DPA103" s="49"/>
      <c r="DPB103" s="49"/>
      <c r="DPC103" s="49"/>
      <c r="DPD103" s="49"/>
      <c r="DPE103" s="49"/>
      <c r="DPF103" s="49"/>
      <c r="DPG103" s="49"/>
      <c r="DPH103" s="49"/>
      <c r="DPI103" s="49"/>
      <c r="DPJ103" s="49"/>
      <c r="DPK103" s="49"/>
      <c r="DPL103" s="49"/>
      <c r="DPM103" s="49"/>
      <c r="DPN103" s="49"/>
      <c r="DPO103" s="49"/>
      <c r="DPP103" s="49"/>
      <c r="DPQ103" s="49"/>
      <c r="DPR103" s="49"/>
      <c r="DPS103" s="49"/>
      <c r="DPT103" s="49"/>
      <c r="DPU103" s="49"/>
      <c r="DPV103" s="49"/>
      <c r="DPW103" s="49"/>
      <c r="DPX103" s="49"/>
      <c r="DPY103" s="49"/>
      <c r="DPZ103" s="49"/>
      <c r="DQA103" s="49"/>
      <c r="DQB103" s="49"/>
      <c r="DQC103" s="49"/>
      <c r="DQD103" s="49"/>
      <c r="DQE103" s="49"/>
      <c r="DQF103" s="49"/>
      <c r="DQG103" s="49"/>
      <c r="DQH103" s="49"/>
      <c r="DQI103" s="49"/>
      <c r="DQJ103" s="49"/>
      <c r="DQK103" s="49"/>
      <c r="DQL103" s="49"/>
      <c r="DQM103" s="49"/>
      <c r="DQN103" s="49"/>
      <c r="DQO103" s="49"/>
      <c r="DQP103" s="49"/>
      <c r="DQQ103" s="49"/>
      <c r="DQR103" s="49"/>
      <c r="DQS103" s="49"/>
      <c r="DQT103" s="49"/>
      <c r="DQU103" s="49"/>
      <c r="DQV103" s="49"/>
      <c r="DQW103" s="49"/>
      <c r="DQX103" s="49"/>
      <c r="DQY103" s="49"/>
      <c r="DQZ103" s="49"/>
      <c r="DRA103" s="49"/>
      <c r="DRB103" s="49"/>
      <c r="DRC103" s="49"/>
      <c r="DRD103" s="49"/>
      <c r="DRE103" s="49"/>
      <c r="DRF103" s="49"/>
      <c r="DRG103" s="49"/>
      <c r="DRH103" s="49"/>
      <c r="DRI103" s="49"/>
      <c r="DRJ103" s="49"/>
      <c r="DRK103" s="49"/>
      <c r="DRL103" s="49"/>
      <c r="DRM103" s="49"/>
      <c r="DRN103" s="49"/>
      <c r="DRO103" s="49"/>
      <c r="DRP103" s="49"/>
      <c r="DRQ103" s="49"/>
      <c r="DRR103" s="49"/>
      <c r="DRS103" s="49"/>
      <c r="DRT103" s="49"/>
      <c r="DRU103" s="49"/>
      <c r="DRV103" s="49"/>
      <c r="DRW103" s="49"/>
      <c r="DRX103" s="49"/>
      <c r="DRY103" s="49"/>
      <c r="DRZ103" s="49"/>
      <c r="DSA103" s="49"/>
      <c r="DSB103" s="49"/>
      <c r="DSC103" s="49"/>
      <c r="DSD103" s="49"/>
      <c r="DSE103" s="49"/>
      <c r="DSF103" s="49"/>
      <c r="DSG103" s="49"/>
      <c r="DSH103" s="49"/>
      <c r="DSI103" s="49"/>
      <c r="DSJ103" s="49"/>
      <c r="DSK103" s="49"/>
      <c r="DSL103" s="49"/>
      <c r="DSM103" s="49"/>
      <c r="DSN103" s="49"/>
      <c r="DSO103" s="49"/>
      <c r="DSP103" s="49"/>
      <c r="DSQ103" s="49"/>
      <c r="DSR103" s="49"/>
      <c r="DSS103" s="49"/>
      <c r="DST103" s="49"/>
      <c r="DSU103" s="49"/>
      <c r="DSV103" s="49"/>
      <c r="DSW103" s="49"/>
      <c r="DSX103" s="49"/>
      <c r="DSY103" s="49"/>
      <c r="DSZ103" s="49"/>
      <c r="DTA103" s="49"/>
      <c r="DTB103" s="49"/>
      <c r="DTC103" s="49"/>
      <c r="DTD103" s="49"/>
      <c r="DTE103" s="49"/>
      <c r="DTF103" s="49"/>
      <c r="DTG103" s="49"/>
      <c r="DTH103" s="49"/>
      <c r="DTI103" s="49"/>
      <c r="DTJ103" s="49"/>
      <c r="DTK103" s="49"/>
      <c r="DTL103" s="49"/>
      <c r="DTM103" s="49"/>
      <c r="DTN103" s="49"/>
      <c r="DTO103" s="49"/>
      <c r="DTP103" s="49"/>
      <c r="DTQ103" s="49"/>
      <c r="DTR103" s="49"/>
      <c r="DTS103" s="49"/>
      <c r="DTT103" s="49"/>
      <c r="DTU103" s="49"/>
      <c r="DTV103" s="49"/>
      <c r="DTW103" s="49"/>
      <c r="DTX103" s="49"/>
      <c r="DTY103" s="49"/>
      <c r="DTZ103" s="49"/>
      <c r="DUA103" s="49"/>
      <c r="DUB103" s="49"/>
      <c r="DUC103" s="49"/>
      <c r="DUD103" s="49"/>
      <c r="DUE103" s="49"/>
      <c r="DUF103" s="49"/>
      <c r="DUG103" s="49"/>
      <c r="DUH103" s="49"/>
      <c r="DUI103" s="49"/>
      <c r="DUJ103" s="49"/>
      <c r="DUK103" s="49"/>
      <c r="DUL103" s="49"/>
      <c r="DUM103" s="49"/>
      <c r="DUN103" s="49"/>
      <c r="DUO103" s="49"/>
      <c r="DUP103" s="49"/>
      <c r="DUQ103" s="49"/>
      <c r="DUR103" s="49"/>
      <c r="DUS103" s="49"/>
      <c r="DUT103" s="49"/>
      <c r="DUU103" s="49"/>
      <c r="DUV103" s="49"/>
      <c r="DUW103" s="49"/>
      <c r="DUX103" s="49"/>
      <c r="DUY103" s="49"/>
      <c r="DUZ103" s="49"/>
      <c r="DVA103" s="49"/>
      <c r="DVB103" s="49"/>
      <c r="DVC103" s="49"/>
      <c r="DVD103" s="49"/>
      <c r="DVE103" s="49"/>
      <c r="DVF103" s="49"/>
      <c r="DVG103" s="49"/>
      <c r="DVH103" s="49"/>
      <c r="DVI103" s="49"/>
      <c r="DVJ103" s="49"/>
      <c r="DVK103" s="49"/>
      <c r="DVL103" s="49"/>
      <c r="DVM103" s="49"/>
      <c r="DVN103" s="49"/>
      <c r="DVO103" s="49"/>
      <c r="DVP103" s="49"/>
      <c r="DVQ103" s="49"/>
      <c r="DVR103" s="49"/>
      <c r="DVS103" s="49"/>
      <c r="DVT103" s="49"/>
      <c r="DVU103" s="49"/>
      <c r="DVV103" s="49"/>
      <c r="DVW103" s="49"/>
      <c r="DVX103" s="49"/>
      <c r="DVY103" s="49"/>
      <c r="DVZ103" s="49"/>
      <c r="DWA103" s="49"/>
      <c r="DWB103" s="49"/>
      <c r="DWC103" s="49"/>
      <c r="DWD103" s="49"/>
      <c r="DWE103" s="49"/>
      <c r="DWF103" s="49"/>
      <c r="DWG103" s="49"/>
      <c r="DWH103" s="49"/>
      <c r="DWI103" s="49"/>
      <c r="DWJ103" s="49"/>
      <c r="DWK103" s="49"/>
      <c r="DWL103" s="49"/>
      <c r="DWM103" s="49"/>
      <c r="DWN103" s="49"/>
      <c r="DWO103" s="49"/>
      <c r="DWP103" s="49"/>
      <c r="DWQ103" s="49"/>
      <c r="DWR103" s="49"/>
      <c r="DWS103" s="49"/>
      <c r="DWT103" s="49"/>
      <c r="DWU103" s="49"/>
      <c r="DWV103" s="49"/>
      <c r="DWW103" s="49"/>
      <c r="DWX103" s="49"/>
      <c r="DWY103" s="49"/>
      <c r="DWZ103" s="49"/>
      <c r="DXA103" s="49"/>
      <c r="DXB103" s="49"/>
      <c r="DXC103" s="49"/>
      <c r="DXD103" s="49"/>
      <c r="DXE103" s="49"/>
      <c r="DXF103" s="49"/>
      <c r="DXG103" s="49"/>
      <c r="DXH103" s="49"/>
      <c r="DXI103" s="49"/>
      <c r="DXJ103" s="49"/>
      <c r="DXK103" s="49"/>
      <c r="DXL103" s="49"/>
      <c r="DXM103" s="49"/>
      <c r="DXN103" s="49"/>
      <c r="DXO103" s="49"/>
      <c r="DXP103" s="49"/>
      <c r="DXQ103" s="49"/>
      <c r="DXR103" s="49"/>
      <c r="DXS103" s="49"/>
      <c r="DXT103" s="49"/>
      <c r="DXU103" s="49"/>
      <c r="DXV103" s="49"/>
      <c r="DXW103" s="49"/>
      <c r="DXX103" s="49"/>
      <c r="DXY103" s="49"/>
      <c r="DXZ103" s="49"/>
      <c r="DYA103" s="49"/>
      <c r="DYB103" s="49"/>
      <c r="DYC103" s="49"/>
      <c r="DYD103" s="49"/>
      <c r="DYE103" s="49"/>
      <c r="DYF103" s="49"/>
      <c r="DYG103" s="49"/>
      <c r="DYH103" s="49"/>
      <c r="DYI103" s="49"/>
      <c r="DYJ103" s="49"/>
      <c r="DYK103" s="49"/>
      <c r="DYL103" s="49"/>
      <c r="DYM103" s="49"/>
      <c r="DYN103" s="49"/>
      <c r="DYO103" s="49"/>
      <c r="DYP103" s="49"/>
      <c r="DYQ103" s="49"/>
      <c r="DYR103" s="49"/>
      <c r="DYS103" s="49"/>
      <c r="DYT103" s="49"/>
      <c r="DYU103" s="49"/>
      <c r="DYV103" s="49"/>
      <c r="DYW103" s="49"/>
      <c r="DYX103" s="49"/>
      <c r="DYY103" s="49"/>
      <c r="DYZ103" s="49"/>
      <c r="DZA103" s="49"/>
      <c r="DZB103" s="49"/>
      <c r="DZC103" s="49"/>
      <c r="DZD103" s="49"/>
      <c r="DZE103" s="49"/>
      <c r="DZF103" s="49"/>
      <c r="DZG103" s="49"/>
      <c r="DZH103" s="49"/>
      <c r="DZI103" s="49"/>
      <c r="DZJ103" s="49"/>
      <c r="DZK103" s="49"/>
      <c r="DZL103" s="49"/>
      <c r="DZM103" s="49"/>
      <c r="DZN103" s="49"/>
      <c r="DZO103" s="49"/>
      <c r="DZP103" s="49"/>
      <c r="DZQ103" s="49"/>
      <c r="DZR103" s="49"/>
      <c r="DZS103" s="49"/>
      <c r="DZT103" s="49"/>
      <c r="DZU103" s="49"/>
      <c r="DZV103" s="49"/>
      <c r="DZW103" s="49"/>
      <c r="DZX103" s="49"/>
      <c r="DZY103" s="49"/>
      <c r="DZZ103" s="49"/>
      <c r="EAA103" s="49"/>
      <c r="EAB103" s="49"/>
      <c r="EAC103" s="49"/>
      <c r="EAD103" s="49"/>
      <c r="EAE103" s="49"/>
      <c r="EAF103" s="49"/>
      <c r="EAG103" s="49"/>
      <c r="EAH103" s="49"/>
      <c r="EAI103" s="49"/>
      <c r="EAJ103" s="49"/>
      <c r="EAK103" s="49"/>
      <c r="EAL103" s="49"/>
      <c r="EAM103" s="49"/>
      <c r="EAN103" s="49"/>
      <c r="EAO103" s="49"/>
      <c r="EAP103" s="49"/>
      <c r="EAQ103" s="49"/>
      <c r="EAR103" s="49"/>
      <c r="EAS103" s="49"/>
      <c r="EAT103" s="49"/>
      <c r="EAU103" s="49"/>
      <c r="EAV103" s="49"/>
      <c r="EAW103" s="49"/>
      <c r="EAX103" s="49"/>
      <c r="EAY103" s="49"/>
      <c r="EAZ103" s="49"/>
      <c r="EBA103" s="49"/>
      <c r="EBB103" s="49"/>
      <c r="EBC103" s="49"/>
      <c r="EBD103" s="49"/>
      <c r="EBE103" s="49"/>
      <c r="EBF103" s="49"/>
      <c r="EBG103" s="49"/>
      <c r="EBH103" s="49"/>
      <c r="EBI103" s="49"/>
      <c r="EBJ103" s="49"/>
      <c r="EBK103" s="49"/>
      <c r="EBL103" s="49"/>
      <c r="EBM103" s="49"/>
      <c r="EBN103" s="49"/>
      <c r="EBO103" s="49"/>
      <c r="EBP103" s="49"/>
      <c r="EBQ103" s="49"/>
      <c r="EBR103" s="49"/>
      <c r="EBS103" s="49"/>
      <c r="EBT103" s="49"/>
      <c r="EBU103" s="49"/>
      <c r="EBV103" s="49"/>
      <c r="EBW103" s="49"/>
      <c r="EBX103" s="49"/>
      <c r="EBY103" s="49"/>
      <c r="EBZ103" s="49"/>
      <c r="ECA103" s="49"/>
      <c r="ECB103" s="49"/>
      <c r="ECC103" s="49"/>
      <c r="ECD103" s="49"/>
      <c r="ECE103" s="49"/>
      <c r="ECF103" s="49"/>
      <c r="ECG103" s="49"/>
      <c r="ECH103" s="49"/>
      <c r="ECI103" s="49"/>
      <c r="ECJ103" s="49"/>
      <c r="ECK103" s="49"/>
      <c r="ECL103" s="49"/>
      <c r="ECM103" s="49"/>
      <c r="ECN103" s="49"/>
      <c r="ECO103" s="49"/>
      <c r="ECP103" s="49"/>
      <c r="ECQ103" s="49"/>
      <c r="ECR103" s="49"/>
      <c r="ECS103" s="49"/>
      <c r="ECT103" s="49"/>
      <c r="ECU103" s="49"/>
      <c r="ECV103" s="49"/>
      <c r="ECW103" s="49"/>
      <c r="ECX103" s="49"/>
      <c r="ECY103" s="49"/>
      <c r="ECZ103" s="49"/>
      <c r="EDA103" s="49"/>
      <c r="EDB103" s="49"/>
      <c r="EDC103" s="49"/>
      <c r="EDD103" s="49"/>
      <c r="EDE103" s="49"/>
      <c r="EDF103" s="49"/>
      <c r="EDG103" s="49"/>
      <c r="EDH103" s="49"/>
      <c r="EDI103" s="49"/>
      <c r="EDJ103" s="49"/>
      <c r="EDK103" s="49"/>
      <c r="EDL103" s="49"/>
      <c r="EDM103" s="49"/>
      <c r="EDN103" s="49"/>
      <c r="EDO103" s="49"/>
      <c r="EDP103" s="49"/>
      <c r="EDQ103" s="49"/>
      <c r="EDR103" s="49"/>
      <c r="EDS103" s="49"/>
      <c r="EDT103" s="49"/>
      <c r="EDU103" s="49"/>
      <c r="EDV103" s="49"/>
      <c r="EDW103" s="49"/>
      <c r="EDX103" s="49"/>
      <c r="EDY103" s="49"/>
      <c r="EDZ103" s="49"/>
      <c r="EEA103" s="49"/>
      <c r="EEB103" s="49"/>
      <c r="EEC103" s="49"/>
      <c r="EED103" s="49"/>
      <c r="EEE103" s="49"/>
      <c r="EEF103" s="49"/>
      <c r="EEG103" s="49"/>
      <c r="EEH103" s="49"/>
      <c r="EEI103" s="49"/>
      <c r="EEJ103" s="49"/>
      <c r="EEK103" s="49"/>
      <c r="EEL103" s="49"/>
      <c r="EEM103" s="49"/>
      <c r="EEN103" s="49"/>
      <c r="EEO103" s="49"/>
      <c r="EEP103" s="49"/>
      <c r="EEQ103" s="49"/>
      <c r="EER103" s="49"/>
      <c r="EES103" s="49"/>
      <c r="EET103" s="49"/>
      <c r="EEU103" s="49"/>
      <c r="EEV103" s="49"/>
      <c r="EEW103" s="49"/>
      <c r="EEX103" s="49"/>
      <c r="EEY103" s="49"/>
      <c r="EEZ103" s="49"/>
      <c r="EFA103" s="49"/>
      <c r="EFB103" s="49"/>
      <c r="EFC103" s="49"/>
      <c r="EFD103" s="49"/>
      <c r="EFE103" s="49"/>
      <c r="EFF103" s="49"/>
      <c r="EFG103" s="49"/>
      <c r="EFH103" s="49"/>
      <c r="EFI103" s="49"/>
      <c r="EFJ103" s="49"/>
      <c r="EFK103" s="49"/>
      <c r="EFL103" s="49"/>
      <c r="EFM103" s="49"/>
      <c r="EFN103" s="49"/>
      <c r="EFO103" s="49"/>
      <c r="EFP103" s="49"/>
      <c r="EFQ103" s="49"/>
      <c r="EFR103" s="49"/>
      <c r="EFS103" s="49"/>
      <c r="EFT103" s="49"/>
      <c r="EFU103" s="49"/>
      <c r="EFV103" s="49"/>
      <c r="EFW103" s="49"/>
      <c r="EFX103" s="49"/>
      <c r="EFY103" s="49"/>
      <c r="EFZ103" s="49"/>
      <c r="EGA103" s="49"/>
      <c r="EGB103" s="49"/>
      <c r="EGC103" s="49"/>
      <c r="EGD103" s="49"/>
      <c r="EGE103" s="49"/>
      <c r="EGF103" s="49"/>
      <c r="EGG103" s="49"/>
      <c r="EGH103" s="49"/>
      <c r="EGI103" s="49"/>
      <c r="EGJ103" s="49"/>
      <c r="EGK103" s="49"/>
      <c r="EGL103" s="49"/>
      <c r="EGM103" s="49"/>
      <c r="EGN103" s="49"/>
      <c r="EGO103" s="49"/>
      <c r="EGP103" s="49"/>
      <c r="EGQ103" s="49"/>
      <c r="EGR103" s="49"/>
      <c r="EGS103" s="49"/>
      <c r="EGT103" s="49"/>
      <c r="EGU103" s="49"/>
      <c r="EGV103" s="49"/>
      <c r="EGW103" s="49"/>
      <c r="EGX103" s="49"/>
      <c r="EGY103" s="49"/>
      <c r="EGZ103" s="49"/>
      <c r="EHA103" s="49"/>
      <c r="EHB103" s="49"/>
      <c r="EHC103" s="49"/>
      <c r="EHD103" s="49"/>
      <c r="EHE103" s="49"/>
      <c r="EHF103" s="49"/>
      <c r="EHG103" s="49"/>
      <c r="EHH103" s="49"/>
      <c r="EHI103" s="49"/>
      <c r="EHJ103" s="49"/>
      <c r="EHK103" s="49"/>
      <c r="EHL103" s="49"/>
      <c r="EHM103" s="49"/>
      <c r="EHN103" s="49"/>
      <c r="EHO103" s="49"/>
      <c r="EHP103" s="49"/>
      <c r="EHQ103" s="49"/>
      <c r="EHR103" s="49"/>
      <c r="EHS103" s="49"/>
      <c r="EHT103" s="49"/>
      <c r="EHU103" s="49"/>
      <c r="EHV103" s="49"/>
      <c r="EHW103" s="49"/>
      <c r="EHX103" s="49"/>
      <c r="EHY103" s="49"/>
      <c r="EHZ103" s="49"/>
      <c r="EIA103" s="49"/>
      <c r="EIB103" s="49"/>
      <c r="EIC103" s="49"/>
      <c r="EID103" s="49"/>
      <c r="EIE103" s="49"/>
      <c r="EIF103" s="49"/>
      <c r="EIG103" s="49"/>
      <c r="EIH103" s="49"/>
      <c r="EII103" s="49"/>
      <c r="EIJ103" s="49"/>
      <c r="EIK103" s="49"/>
      <c r="EIL103" s="49"/>
      <c r="EIM103" s="49"/>
      <c r="EIN103" s="49"/>
      <c r="EIO103" s="49"/>
      <c r="EIP103" s="49"/>
      <c r="EIQ103" s="49"/>
      <c r="EIR103" s="49"/>
      <c r="EIS103" s="49"/>
      <c r="EIT103" s="49"/>
      <c r="EIU103" s="49"/>
      <c r="EIV103" s="49"/>
      <c r="EIW103" s="49"/>
      <c r="EIX103" s="49"/>
      <c r="EIY103" s="49"/>
      <c r="EIZ103" s="49"/>
      <c r="EJA103" s="49"/>
      <c r="EJB103" s="49"/>
      <c r="EJC103" s="49"/>
      <c r="EJD103" s="49"/>
      <c r="EJE103" s="49"/>
      <c r="EJF103" s="49"/>
      <c r="EJG103" s="49"/>
      <c r="EJH103" s="49"/>
      <c r="EJI103" s="49"/>
      <c r="EJJ103" s="49"/>
      <c r="EJK103" s="49"/>
      <c r="EJL103" s="49"/>
      <c r="EJM103" s="49"/>
      <c r="EJN103" s="49"/>
      <c r="EJO103" s="49"/>
      <c r="EJP103" s="49"/>
      <c r="EJQ103" s="49"/>
      <c r="EJR103" s="49"/>
      <c r="EJS103" s="49"/>
      <c r="EJT103" s="49"/>
      <c r="EJU103" s="49"/>
      <c r="EJV103" s="49"/>
      <c r="EJW103" s="49"/>
      <c r="EJX103" s="49"/>
      <c r="EJY103" s="49"/>
      <c r="EJZ103" s="49"/>
      <c r="EKA103" s="49"/>
      <c r="EKB103" s="49"/>
      <c r="EKC103" s="49"/>
      <c r="EKD103" s="49"/>
      <c r="EKE103" s="49"/>
      <c r="EKF103" s="49"/>
      <c r="EKG103" s="49"/>
      <c r="EKH103" s="49"/>
      <c r="EKI103" s="49"/>
      <c r="EKJ103" s="49"/>
      <c r="EKK103" s="49"/>
      <c r="EKL103" s="49"/>
      <c r="EKM103" s="49"/>
      <c r="EKN103" s="49"/>
      <c r="EKO103" s="49"/>
      <c r="EKP103" s="49"/>
      <c r="EKQ103" s="49"/>
      <c r="EKR103" s="49"/>
      <c r="EKS103" s="49"/>
      <c r="EKT103" s="49"/>
      <c r="EKU103" s="49"/>
      <c r="EKV103" s="49"/>
      <c r="EKW103" s="49"/>
      <c r="EKX103" s="49"/>
      <c r="EKY103" s="49"/>
      <c r="EKZ103" s="49"/>
      <c r="ELA103" s="49"/>
      <c r="ELB103" s="49"/>
      <c r="ELC103" s="49"/>
      <c r="ELD103" s="49"/>
      <c r="ELE103" s="49"/>
      <c r="ELF103" s="49"/>
      <c r="ELG103" s="49"/>
      <c r="ELH103" s="49"/>
      <c r="ELI103" s="49"/>
      <c r="ELJ103" s="49"/>
      <c r="ELK103" s="49"/>
      <c r="ELL103" s="49"/>
      <c r="ELM103" s="49"/>
      <c r="ELN103" s="49"/>
      <c r="ELO103" s="49"/>
      <c r="ELP103" s="49"/>
      <c r="ELQ103" s="49"/>
      <c r="ELR103" s="49"/>
      <c r="ELS103" s="49"/>
      <c r="ELT103" s="49"/>
      <c r="ELU103" s="49"/>
      <c r="ELV103" s="49"/>
      <c r="ELW103" s="49"/>
      <c r="ELX103" s="49"/>
      <c r="ELY103" s="49"/>
      <c r="ELZ103" s="49"/>
      <c r="EMA103" s="49"/>
      <c r="EMB103" s="49"/>
      <c r="EMC103" s="49"/>
      <c r="EMD103" s="49"/>
      <c r="EME103" s="49"/>
      <c r="EMF103" s="49"/>
      <c r="EMG103" s="49"/>
      <c r="EMH103" s="49"/>
      <c r="EMI103" s="49"/>
      <c r="EMJ103" s="49"/>
      <c r="EMK103" s="49"/>
      <c r="EML103" s="49"/>
      <c r="EMM103" s="49"/>
      <c r="EMN103" s="49"/>
      <c r="EMO103" s="49"/>
      <c r="EMP103" s="49"/>
      <c r="EMQ103" s="49"/>
      <c r="EMR103" s="49"/>
      <c r="EMS103" s="49"/>
      <c r="EMT103" s="49"/>
      <c r="EMU103" s="49"/>
      <c r="EMV103" s="49"/>
      <c r="EMW103" s="49"/>
      <c r="EMX103" s="49"/>
      <c r="EMY103" s="49"/>
      <c r="EMZ103" s="49"/>
      <c r="ENA103" s="49"/>
      <c r="ENB103" s="49"/>
      <c r="ENC103" s="49"/>
      <c r="END103" s="49"/>
      <c r="ENE103" s="49"/>
      <c r="ENF103" s="49"/>
      <c r="ENG103" s="49"/>
      <c r="ENH103" s="49"/>
      <c r="ENI103" s="49"/>
      <c r="ENJ103" s="49"/>
      <c r="ENK103" s="49"/>
      <c r="ENL103" s="49"/>
      <c r="ENM103" s="49"/>
      <c r="ENN103" s="49"/>
      <c r="ENO103" s="49"/>
      <c r="ENP103" s="49"/>
      <c r="ENQ103" s="49"/>
      <c r="ENR103" s="49"/>
      <c r="ENS103" s="49"/>
      <c r="ENT103" s="49"/>
      <c r="ENU103" s="49"/>
      <c r="ENV103" s="49"/>
      <c r="ENW103" s="49"/>
      <c r="ENX103" s="49"/>
      <c r="ENY103" s="49"/>
      <c r="ENZ103" s="49"/>
      <c r="EOA103" s="49"/>
      <c r="EOB103" s="49"/>
      <c r="EOC103" s="49"/>
      <c r="EOD103" s="49"/>
      <c r="EOE103" s="49"/>
      <c r="EOF103" s="49"/>
      <c r="EOG103" s="49"/>
      <c r="EOH103" s="49"/>
      <c r="EOI103" s="49"/>
      <c r="EOJ103" s="49"/>
      <c r="EOK103" s="49"/>
      <c r="EOL103" s="49"/>
      <c r="EOM103" s="49"/>
      <c r="EON103" s="49"/>
      <c r="EOO103" s="49"/>
      <c r="EOP103" s="49"/>
      <c r="EOQ103" s="49"/>
      <c r="EOR103" s="49"/>
      <c r="EOS103" s="49"/>
      <c r="EOT103" s="49"/>
      <c r="EOU103" s="49"/>
      <c r="EOV103" s="49"/>
      <c r="EOW103" s="49"/>
      <c r="EOX103" s="49"/>
      <c r="EOY103" s="49"/>
      <c r="EOZ103" s="49"/>
      <c r="EPA103" s="49"/>
      <c r="EPB103" s="49"/>
      <c r="EPC103" s="49"/>
      <c r="EPD103" s="49"/>
      <c r="EPE103" s="49"/>
      <c r="EPF103" s="49"/>
      <c r="EPG103" s="49"/>
      <c r="EPH103" s="49"/>
      <c r="EPI103" s="49"/>
      <c r="EPJ103" s="49"/>
      <c r="EPK103" s="49"/>
      <c r="EPL103" s="49"/>
      <c r="EPM103" s="49"/>
      <c r="EPN103" s="49"/>
      <c r="EPO103" s="49"/>
      <c r="EPP103" s="49"/>
      <c r="EPQ103" s="49"/>
      <c r="EPR103" s="49"/>
      <c r="EPS103" s="49"/>
      <c r="EPT103" s="49"/>
      <c r="EPU103" s="49"/>
      <c r="EPV103" s="49"/>
      <c r="EPW103" s="49"/>
      <c r="EPX103" s="49"/>
      <c r="EPY103" s="49"/>
      <c r="EPZ103" s="49"/>
      <c r="EQA103" s="49"/>
      <c r="EQB103" s="49"/>
      <c r="EQC103" s="49"/>
      <c r="EQD103" s="49"/>
      <c r="EQE103" s="49"/>
      <c r="EQF103" s="49"/>
      <c r="EQG103" s="49"/>
      <c r="EQH103" s="49"/>
      <c r="EQI103" s="49"/>
      <c r="EQJ103" s="49"/>
      <c r="EQK103" s="49"/>
      <c r="EQL103" s="49"/>
      <c r="EQM103" s="49"/>
      <c r="EQN103" s="49"/>
      <c r="EQO103" s="49"/>
      <c r="EQP103" s="49"/>
      <c r="EQQ103" s="49"/>
      <c r="EQR103" s="49"/>
      <c r="EQS103" s="49"/>
      <c r="EQT103" s="49"/>
      <c r="EQU103" s="49"/>
      <c r="EQV103" s="49"/>
      <c r="EQW103" s="49"/>
      <c r="EQX103" s="49"/>
      <c r="EQY103" s="49"/>
      <c r="EQZ103" s="49"/>
      <c r="ERA103" s="49"/>
      <c r="ERB103" s="49"/>
      <c r="ERC103" s="49"/>
      <c r="ERD103" s="49"/>
      <c r="ERE103" s="49"/>
      <c r="ERF103" s="49"/>
      <c r="ERG103" s="49"/>
      <c r="ERH103" s="49"/>
      <c r="ERI103" s="49"/>
      <c r="ERJ103" s="49"/>
      <c r="ERK103" s="49"/>
      <c r="ERL103" s="49"/>
      <c r="ERM103" s="49"/>
      <c r="ERN103" s="49"/>
      <c r="ERO103" s="49"/>
      <c r="ERP103" s="49"/>
      <c r="ERQ103" s="49"/>
      <c r="ERR103" s="49"/>
      <c r="ERS103" s="49"/>
      <c r="ERT103" s="49"/>
      <c r="ERU103" s="49"/>
      <c r="ERV103" s="49"/>
      <c r="ERW103" s="49"/>
      <c r="ERX103" s="49"/>
      <c r="ERY103" s="49"/>
      <c r="ERZ103" s="49"/>
      <c r="ESA103" s="49"/>
      <c r="ESB103" s="49"/>
      <c r="ESC103" s="49"/>
      <c r="ESD103" s="49"/>
      <c r="ESE103" s="49"/>
      <c r="ESF103" s="49"/>
      <c r="ESG103" s="49"/>
      <c r="ESH103" s="49"/>
      <c r="ESI103" s="49"/>
      <c r="ESJ103" s="49"/>
      <c r="ESK103" s="49"/>
      <c r="ESL103" s="49"/>
      <c r="ESM103" s="49"/>
      <c r="ESN103" s="49"/>
      <c r="ESO103" s="49"/>
      <c r="ESP103" s="49"/>
      <c r="ESQ103" s="49"/>
      <c r="ESR103" s="49"/>
      <c r="ESS103" s="49"/>
      <c r="EST103" s="49"/>
      <c r="ESU103" s="49"/>
      <c r="ESV103" s="49"/>
      <c r="ESW103" s="49"/>
      <c r="ESX103" s="49"/>
      <c r="ESY103" s="49"/>
      <c r="ESZ103" s="49"/>
      <c r="ETA103" s="49"/>
      <c r="ETB103" s="49"/>
      <c r="ETC103" s="49"/>
      <c r="ETD103" s="49"/>
      <c r="ETE103" s="49"/>
      <c r="ETF103" s="49"/>
      <c r="ETG103" s="49"/>
      <c r="ETH103" s="49"/>
      <c r="ETI103" s="49"/>
      <c r="ETJ103" s="49"/>
      <c r="ETK103" s="49"/>
      <c r="ETL103" s="49"/>
      <c r="ETM103" s="49"/>
      <c r="ETN103" s="49"/>
      <c r="ETO103" s="49"/>
      <c r="ETP103" s="49"/>
      <c r="ETQ103" s="49"/>
      <c r="ETR103" s="49"/>
      <c r="ETS103" s="49"/>
      <c r="ETT103" s="49"/>
      <c r="ETU103" s="49"/>
      <c r="ETV103" s="49"/>
      <c r="ETW103" s="49"/>
      <c r="ETX103" s="49"/>
      <c r="ETY103" s="49"/>
      <c r="ETZ103" s="49"/>
      <c r="EUA103" s="49"/>
      <c r="EUB103" s="49"/>
      <c r="EUC103" s="49"/>
      <c r="EUD103" s="49"/>
      <c r="EUE103" s="49"/>
      <c r="EUF103" s="49"/>
      <c r="EUG103" s="49"/>
      <c r="EUH103" s="49"/>
      <c r="EUI103" s="49"/>
      <c r="EUJ103" s="49"/>
      <c r="EUK103" s="49"/>
      <c r="EUL103" s="49"/>
      <c r="EUM103" s="49"/>
      <c r="EUN103" s="49"/>
      <c r="EUO103" s="49"/>
      <c r="EUP103" s="49"/>
      <c r="EUQ103" s="49"/>
      <c r="EUR103" s="49"/>
      <c r="EUS103" s="49"/>
      <c r="EUT103" s="49"/>
      <c r="EUU103" s="49"/>
      <c r="EUV103" s="49"/>
      <c r="EUW103" s="49"/>
      <c r="EUX103" s="49"/>
      <c r="EUY103" s="49"/>
      <c r="EUZ103" s="49"/>
      <c r="EVA103" s="49"/>
      <c r="EVB103" s="49"/>
      <c r="EVC103" s="49"/>
      <c r="EVD103" s="49"/>
      <c r="EVE103" s="49"/>
      <c r="EVF103" s="49"/>
      <c r="EVG103" s="49"/>
      <c r="EVH103" s="49"/>
      <c r="EVI103" s="49"/>
      <c r="EVJ103" s="49"/>
      <c r="EVK103" s="49"/>
      <c r="EVL103" s="49"/>
      <c r="EVM103" s="49"/>
      <c r="EVN103" s="49"/>
      <c r="EVO103" s="49"/>
      <c r="EVP103" s="49"/>
      <c r="EVQ103" s="49"/>
      <c r="EVR103" s="49"/>
      <c r="EVS103" s="49"/>
      <c r="EVT103" s="49"/>
      <c r="EVU103" s="49"/>
      <c r="EVV103" s="49"/>
      <c r="EVW103" s="49"/>
      <c r="EVX103" s="49"/>
      <c r="EVY103" s="49"/>
      <c r="EVZ103" s="49"/>
      <c r="EWA103" s="49"/>
      <c r="EWB103" s="49"/>
      <c r="EWC103" s="49"/>
      <c r="EWD103" s="49"/>
      <c r="EWE103" s="49"/>
      <c r="EWF103" s="49"/>
      <c r="EWG103" s="49"/>
      <c r="EWH103" s="49"/>
      <c r="EWI103" s="49"/>
      <c r="EWJ103" s="49"/>
      <c r="EWK103" s="49"/>
      <c r="EWL103" s="49"/>
      <c r="EWM103" s="49"/>
      <c r="EWN103" s="49"/>
      <c r="EWO103" s="49"/>
      <c r="EWP103" s="49"/>
      <c r="EWQ103" s="49"/>
      <c r="EWR103" s="49"/>
      <c r="EWS103" s="49"/>
      <c r="EWT103" s="49"/>
      <c r="EWU103" s="49"/>
      <c r="EWV103" s="49"/>
      <c r="EWW103" s="49"/>
      <c r="EWX103" s="49"/>
      <c r="EWY103" s="49"/>
      <c r="EWZ103" s="49"/>
      <c r="EXA103" s="49"/>
      <c r="EXB103" s="49"/>
      <c r="EXC103" s="49"/>
      <c r="EXD103" s="49"/>
      <c r="EXE103" s="49"/>
      <c r="EXF103" s="49"/>
      <c r="EXG103" s="49"/>
      <c r="EXH103" s="49"/>
      <c r="EXI103" s="49"/>
      <c r="EXJ103" s="49"/>
      <c r="EXK103" s="49"/>
      <c r="EXL103" s="49"/>
      <c r="EXM103" s="49"/>
      <c r="EXN103" s="49"/>
      <c r="EXO103" s="49"/>
      <c r="EXP103" s="49"/>
      <c r="EXQ103" s="49"/>
      <c r="EXR103" s="49"/>
      <c r="EXS103" s="49"/>
      <c r="EXT103" s="49"/>
      <c r="EXU103" s="49"/>
      <c r="EXV103" s="49"/>
      <c r="EXW103" s="49"/>
      <c r="EXX103" s="49"/>
      <c r="EXY103" s="49"/>
      <c r="EXZ103" s="49"/>
      <c r="EYA103" s="49"/>
      <c r="EYB103" s="49"/>
      <c r="EYC103" s="49"/>
      <c r="EYD103" s="49"/>
      <c r="EYE103" s="49"/>
      <c r="EYF103" s="49"/>
      <c r="EYG103" s="49"/>
      <c r="EYH103" s="49"/>
      <c r="EYI103" s="49"/>
      <c r="EYJ103" s="49"/>
      <c r="EYK103" s="49"/>
      <c r="EYL103" s="49"/>
      <c r="EYM103" s="49"/>
      <c r="EYN103" s="49"/>
      <c r="EYO103" s="49"/>
      <c r="EYP103" s="49"/>
      <c r="EYQ103" s="49"/>
      <c r="EYR103" s="49"/>
      <c r="EYS103" s="49"/>
      <c r="EYT103" s="49"/>
      <c r="EYU103" s="49"/>
      <c r="EYV103" s="49"/>
      <c r="EYW103" s="49"/>
      <c r="EYX103" s="49"/>
      <c r="EYY103" s="49"/>
      <c r="EYZ103" s="49"/>
      <c r="EZA103" s="49"/>
      <c r="EZB103" s="49"/>
      <c r="EZC103" s="49"/>
      <c r="EZD103" s="49"/>
      <c r="EZE103" s="49"/>
      <c r="EZF103" s="49"/>
      <c r="EZG103" s="49"/>
      <c r="EZH103" s="49"/>
      <c r="EZI103" s="49"/>
      <c r="EZJ103" s="49"/>
      <c r="EZK103" s="49"/>
      <c r="EZL103" s="49"/>
      <c r="EZM103" s="49"/>
      <c r="EZN103" s="49"/>
      <c r="EZO103" s="49"/>
      <c r="EZP103" s="49"/>
      <c r="EZQ103" s="49"/>
      <c r="EZR103" s="49"/>
      <c r="EZS103" s="49"/>
      <c r="EZT103" s="49"/>
      <c r="EZU103" s="49"/>
      <c r="EZV103" s="49"/>
      <c r="EZW103" s="49"/>
      <c r="EZX103" s="49"/>
      <c r="EZY103" s="49"/>
      <c r="EZZ103" s="49"/>
      <c r="FAA103" s="49"/>
      <c r="FAB103" s="49"/>
      <c r="FAC103" s="49"/>
      <c r="FAD103" s="49"/>
      <c r="FAE103" s="49"/>
      <c r="FAF103" s="49"/>
      <c r="FAG103" s="49"/>
      <c r="FAH103" s="49"/>
      <c r="FAI103" s="49"/>
      <c r="FAJ103" s="49"/>
      <c r="FAK103" s="49"/>
      <c r="FAL103" s="49"/>
      <c r="FAM103" s="49"/>
      <c r="FAN103" s="49"/>
      <c r="FAO103" s="49"/>
      <c r="FAP103" s="49"/>
      <c r="FAQ103" s="49"/>
      <c r="FAR103" s="49"/>
      <c r="FAS103" s="49"/>
      <c r="FAT103" s="49"/>
      <c r="FAU103" s="49"/>
      <c r="FAV103" s="49"/>
      <c r="FAW103" s="49"/>
      <c r="FAX103" s="49"/>
      <c r="FAY103" s="49"/>
      <c r="FAZ103" s="49"/>
      <c r="FBA103" s="49"/>
      <c r="FBB103" s="49"/>
      <c r="FBC103" s="49"/>
      <c r="FBD103" s="49"/>
      <c r="FBE103" s="49"/>
      <c r="FBF103" s="49"/>
      <c r="FBG103" s="49"/>
      <c r="FBH103" s="49"/>
      <c r="FBI103" s="49"/>
      <c r="FBJ103" s="49"/>
      <c r="FBK103" s="49"/>
      <c r="FBL103" s="49"/>
      <c r="FBM103" s="49"/>
      <c r="FBN103" s="49"/>
      <c r="FBO103" s="49"/>
      <c r="FBP103" s="49"/>
      <c r="FBQ103" s="49"/>
      <c r="FBR103" s="49"/>
      <c r="FBS103" s="49"/>
      <c r="FBT103" s="49"/>
      <c r="FBU103" s="49"/>
      <c r="FBV103" s="49"/>
      <c r="FBW103" s="49"/>
      <c r="FBX103" s="49"/>
      <c r="FBY103" s="49"/>
      <c r="FBZ103" s="49"/>
      <c r="FCA103" s="49"/>
      <c r="FCB103" s="49"/>
      <c r="FCC103" s="49"/>
      <c r="FCD103" s="49"/>
      <c r="FCE103" s="49"/>
      <c r="FCF103" s="49"/>
      <c r="FCG103" s="49"/>
      <c r="FCH103" s="49"/>
      <c r="FCI103" s="49"/>
      <c r="FCJ103" s="49"/>
      <c r="FCK103" s="49"/>
      <c r="FCL103" s="49"/>
      <c r="FCM103" s="49"/>
      <c r="FCN103" s="49"/>
      <c r="FCO103" s="49"/>
      <c r="FCP103" s="49"/>
      <c r="FCQ103" s="49"/>
      <c r="FCR103" s="49"/>
      <c r="FCS103" s="49"/>
      <c r="FCT103" s="49"/>
      <c r="FCU103" s="49"/>
      <c r="FCV103" s="49"/>
      <c r="FCW103" s="49"/>
      <c r="FCX103" s="49"/>
      <c r="FCY103" s="49"/>
      <c r="FCZ103" s="49"/>
      <c r="FDA103" s="49"/>
      <c r="FDB103" s="49"/>
      <c r="FDC103" s="49"/>
      <c r="FDD103" s="49"/>
      <c r="FDE103" s="49"/>
      <c r="FDF103" s="49"/>
      <c r="FDG103" s="49"/>
      <c r="FDH103" s="49"/>
      <c r="FDI103" s="49"/>
      <c r="FDJ103" s="49"/>
      <c r="FDK103" s="49"/>
      <c r="FDL103" s="49"/>
      <c r="FDM103" s="49"/>
      <c r="FDN103" s="49"/>
      <c r="FDO103" s="49"/>
      <c r="FDP103" s="49"/>
      <c r="FDQ103" s="49"/>
      <c r="FDR103" s="49"/>
      <c r="FDS103" s="49"/>
      <c r="FDT103" s="49"/>
      <c r="FDU103" s="49"/>
      <c r="FDV103" s="49"/>
      <c r="FDW103" s="49"/>
      <c r="FDX103" s="49"/>
      <c r="FDY103" s="49"/>
      <c r="FDZ103" s="49"/>
      <c r="FEA103" s="49"/>
      <c r="FEB103" s="49"/>
      <c r="FEC103" s="49"/>
      <c r="FED103" s="49"/>
      <c r="FEE103" s="49"/>
      <c r="FEF103" s="49"/>
      <c r="FEG103" s="49"/>
      <c r="FEH103" s="49"/>
      <c r="FEI103" s="49"/>
      <c r="FEJ103" s="49"/>
      <c r="FEK103" s="49"/>
      <c r="FEL103" s="49"/>
      <c r="FEM103" s="49"/>
      <c r="FEN103" s="49"/>
      <c r="FEO103" s="49"/>
      <c r="FEP103" s="49"/>
      <c r="FEQ103" s="49"/>
      <c r="FER103" s="49"/>
      <c r="FES103" s="49"/>
      <c r="FET103" s="49"/>
      <c r="FEU103" s="49"/>
      <c r="FEV103" s="49"/>
      <c r="FEW103" s="49"/>
      <c r="FEX103" s="49"/>
      <c r="FEY103" s="49"/>
      <c r="FEZ103" s="49"/>
      <c r="FFA103" s="49"/>
      <c r="FFB103" s="49"/>
      <c r="FFC103" s="49"/>
      <c r="FFD103" s="49"/>
      <c r="FFE103" s="49"/>
      <c r="FFF103" s="49"/>
      <c r="FFG103" s="49"/>
      <c r="FFH103" s="49"/>
      <c r="FFI103" s="49"/>
      <c r="FFJ103" s="49"/>
      <c r="FFK103" s="49"/>
      <c r="FFL103" s="49"/>
      <c r="FFM103" s="49"/>
      <c r="FFN103" s="49"/>
      <c r="FFO103" s="49"/>
      <c r="FFP103" s="49"/>
      <c r="FFQ103" s="49"/>
      <c r="FFR103" s="49"/>
      <c r="FFS103" s="49"/>
      <c r="FFT103" s="49"/>
      <c r="FFU103" s="49"/>
      <c r="FFV103" s="49"/>
      <c r="FFW103" s="49"/>
      <c r="FFX103" s="49"/>
      <c r="FFY103" s="49"/>
      <c r="FFZ103" s="49"/>
      <c r="FGA103" s="49"/>
      <c r="FGB103" s="49"/>
      <c r="FGC103" s="49"/>
      <c r="FGD103" s="49"/>
      <c r="FGE103" s="49"/>
      <c r="FGF103" s="49"/>
      <c r="FGG103" s="49"/>
      <c r="FGH103" s="49"/>
      <c r="FGI103" s="49"/>
      <c r="FGJ103" s="49"/>
      <c r="FGK103" s="49"/>
      <c r="FGL103" s="49"/>
      <c r="FGM103" s="49"/>
      <c r="FGN103" s="49"/>
      <c r="FGO103" s="49"/>
      <c r="FGP103" s="49"/>
      <c r="FGQ103" s="49"/>
      <c r="FGR103" s="49"/>
      <c r="FGS103" s="49"/>
      <c r="FGT103" s="49"/>
      <c r="FGU103" s="49"/>
      <c r="FGV103" s="49"/>
      <c r="FGW103" s="49"/>
      <c r="FGX103" s="49"/>
      <c r="FGY103" s="49"/>
      <c r="FGZ103" s="49"/>
      <c r="FHA103" s="49"/>
      <c r="FHB103" s="49"/>
      <c r="FHC103" s="49"/>
      <c r="FHD103" s="49"/>
      <c r="FHE103" s="49"/>
      <c r="FHF103" s="49"/>
      <c r="FHG103" s="49"/>
      <c r="FHH103" s="49"/>
      <c r="FHI103" s="49"/>
      <c r="FHJ103" s="49"/>
      <c r="FHK103" s="49"/>
      <c r="FHL103" s="49"/>
      <c r="FHM103" s="49"/>
      <c r="FHN103" s="49"/>
      <c r="FHO103" s="49"/>
      <c r="FHP103" s="49"/>
      <c r="FHQ103" s="49"/>
      <c r="FHR103" s="49"/>
      <c r="FHS103" s="49"/>
      <c r="FHT103" s="49"/>
      <c r="FHU103" s="49"/>
      <c r="FHV103" s="49"/>
      <c r="FHW103" s="49"/>
      <c r="FHX103" s="49"/>
      <c r="FHY103" s="49"/>
      <c r="FHZ103" s="49"/>
      <c r="FIA103" s="49"/>
      <c r="FIB103" s="49"/>
      <c r="FIC103" s="49"/>
      <c r="FID103" s="49"/>
      <c r="FIE103" s="49"/>
      <c r="FIF103" s="49"/>
      <c r="FIG103" s="49"/>
      <c r="FIH103" s="49"/>
      <c r="FII103" s="49"/>
      <c r="FIJ103" s="49"/>
      <c r="FIK103" s="49"/>
      <c r="FIL103" s="49"/>
      <c r="FIM103" s="49"/>
      <c r="FIN103" s="49"/>
      <c r="FIO103" s="49"/>
      <c r="FIP103" s="49"/>
      <c r="FIQ103" s="49"/>
      <c r="FIR103" s="49"/>
      <c r="FIS103" s="49"/>
      <c r="FIT103" s="49"/>
      <c r="FIU103" s="49"/>
      <c r="FIV103" s="49"/>
      <c r="FIW103" s="49"/>
      <c r="FIX103" s="49"/>
      <c r="FIY103" s="49"/>
      <c r="FIZ103" s="49"/>
      <c r="FJA103" s="49"/>
      <c r="FJB103" s="49"/>
      <c r="FJC103" s="49"/>
      <c r="FJD103" s="49"/>
      <c r="FJE103" s="49"/>
      <c r="FJF103" s="49"/>
      <c r="FJG103" s="49"/>
      <c r="FJH103" s="49"/>
      <c r="FJI103" s="49"/>
      <c r="FJJ103" s="49"/>
      <c r="FJK103" s="49"/>
      <c r="FJL103" s="49"/>
      <c r="FJM103" s="49"/>
      <c r="FJN103" s="49"/>
      <c r="FJO103" s="49"/>
      <c r="FJP103" s="49"/>
      <c r="FJQ103" s="49"/>
      <c r="FJR103" s="49"/>
      <c r="FJS103" s="49"/>
      <c r="FJT103" s="49"/>
      <c r="FJU103" s="49"/>
      <c r="FJV103" s="49"/>
      <c r="FJW103" s="49"/>
      <c r="FJX103" s="49"/>
      <c r="FJY103" s="49"/>
      <c r="FJZ103" s="49"/>
      <c r="FKA103" s="49"/>
      <c r="FKB103" s="49"/>
      <c r="FKC103" s="49"/>
      <c r="FKD103" s="49"/>
      <c r="FKE103" s="49"/>
      <c r="FKF103" s="49"/>
      <c r="FKG103" s="49"/>
      <c r="FKH103" s="49"/>
      <c r="FKI103" s="49"/>
      <c r="FKJ103" s="49"/>
      <c r="FKK103" s="49"/>
      <c r="FKL103" s="49"/>
      <c r="FKM103" s="49"/>
      <c r="FKN103" s="49"/>
      <c r="FKO103" s="49"/>
      <c r="FKP103" s="49"/>
      <c r="FKQ103" s="49"/>
      <c r="FKR103" s="49"/>
      <c r="FKS103" s="49"/>
      <c r="FKT103" s="49"/>
      <c r="FKU103" s="49"/>
      <c r="FKV103" s="49"/>
      <c r="FKW103" s="49"/>
      <c r="FKX103" s="49"/>
      <c r="FKY103" s="49"/>
      <c r="FKZ103" s="49"/>
      <c r="FLA103" s="49"/>
      <c r="FLB103" s="49"/>
      <c r="FLC103" s="49"/>
      <c r="FLD103" s="49"/>
      <c r="FLE103" s="49"/>
      <c r="FLF103" s="49"/>
      <c r="FLG103" s="49"/>
      <c r="FLH103" s="49"/>
      <c r="FLI103" s="49"/>
      <c r="FLJ103" s="49"/>
      <c r="FLK103" s="49"/>
      <c r="FLL103" s="49"/>
      <c r="FLM103" s="49"/>
      <c r="FLN103" s="49"/>
      <c r="FLO103" s="49"/>
      <c r="FLP103" s="49"/>
      <c r="FLQ103" s="49"/>
      <c r="FLR103" s="49"/>
      <c r="FLS103" s="49"/>
      <c r="FLT103" s="49"/>
      <c r="FLU103" s="49"/>
      <c r="FLV103" s="49"/>
      <c r="FLW103" s="49"/>
      <c r="FLX103" s="49"/>
      <c r="FLY103" s="49"/>
      <c r="FLZ103" s="49"/>
      <c r="FMA103" s="49"/>
      <c r="FMB103" s="49"/>
      <c r="FMC103" s="49"/>
      <c r="FMD103" s="49"/>
      <c r="FME103" s="49"/>
      <c r="FMF103" s="49"/>
      <c r="FMG103" s="49"/>
      <c r="FMH103" s="49"/>
      <c r="FMI103" s="49"/>
      <c r="FMJ103" s="49"/>
      <c r="FMK103" s="49"/>
      <c r="FML103" s="49"/>
      <c r="FMM103" s="49"/>
      <c r="FMN103" s="49"/>
      <c r="FMO103" s="49"/>
      <c r="FMP103" s="49"/>
      <c r="FMQ103" s="49"/>
      <c r="FMR103" s="49"/>
      <c r="FMS103" s="49"/>
      <c r="FMT103" s="49"/>
      <c r="FMU103" s="49"/>
      <c r="FMV103" s="49"/>
      <c r="FMW103" s="49"/>
      <c r="FMX103" s="49"/>
      <c r="FMY103" s="49"/>
      <c r="FMZ103" s="49"/>
      <c r="FNA103" s="49"/>
      <c r="FNB103" s="49"/>
      <c r="FNC103" s="49"/>
      <c r="FND103" s="49"/>
      <c r="FNE103" s="49"/>
      <c r="FNF103" s="49"/>
      <c r="FNG103" s="49"/>
      <c r="FNH103" s="49"/>
      <c r="FNI103" s="49"/>
      <c r="FNJ103" s="49"/>
      <c r="FNK103" s="49"/>
      <c r="FNL103" s="49"/>
      <c r="FNM103" s="49"/>
      <c r="FNN103" s="49"/>
      <c r="FNO103" s="49"/>
      <c r="FNP103" s="49"/>
      <c r="FNQ103" s="49"/>
      <c r="FNR103" s="49"/>
      <c r="FNS103" s="49"/>
      <c r="FNT103" s="49"/>
      <c r="FNU103" s="49"/>
      <c r="FNV103" s="49"/>
      <c r="FNW103" s="49"/>
      <c r="FNX103" s="49"/>
      <c r="FNY103" s="49"/>
      <c r="FNZ103" s="49"/>
      <c r="FOA103" s="49"/>
      <c r="FOB103" s="49"/>
      <c r="FOC103" s="49"/>
      <c r="FOD103" s="49"/>
      <c r="FOE103" s="49"/>
      <c r="FOF103" s="49"/>
      <c r="FOG103" s="49"/>
      <c r="FOH103" s="49"/>
      <c r="FOI103" s="49"/>
      <c r="FOJ103" s="49"/>
      <c r="FOK103" s="49"/>
      <c r="FOL103" s="49"/>
      <c r="FOM103" s="49"/>
      <c r="FON103" s="49"/>
      <c r="FOO103" s="49"/>
      <c r="FOP103" s="49"/>
      <c r="FOQ103" s="49"/>
      <c r="FOR103" s="49"/>
      <c r="FOS103" s="49"/>
      <c r="FOT103" s="49"/>
      <c r="FOU103" s="49"/>
      <c r="FOV103" s="49"/>
      <c r="FOW103" s="49"/>
      <c r="FOX103" s="49"/>
      <c r="FOY103" s="49"/>
      <c r="FOZ103" s="49"/>
      <c r="FPA103" s="49"/>
      <c r="FPB103" s="49"/>
      <c r="FPC103" s="49"/>
      <c r="FPD103" s="49"/>
      <c r="FPE103" s="49"/>
      <c r="FPF103" s="49"/>
      <c r="FPG103" s="49"/>
      <c r="FPH103" s="49"/>
      <c r="FPI103" s="49"/>
      <c r="FPJ103" s="49"/>
      <c r="FPK103" s="49"/>
      <c r="FPL103" s="49"/>
      <c r="FPM103" s="49"/>
      <c r="FPN103" s="49"/>
      <c r="FPO103" s="49"/>
      <c r="FPP103" s="49"/>
      <c r="FPQ103" s="49"/>
      <c r="FPR103" s="49"/>
      <c r="FPS103" s="49"/>
      <c r="FPT103" s="49"/>
      <c r="FPU103" s="49"/>
      <c r="FPV103" s="49"/>
      <c r="FPW103" s="49"/>
      <c r="FPX103" s="49"/>
      <c r="FPY103" s="49"/>
      <c r="FPZ103" s="49"/>
      <c r="FQA103" s="49"/>
      <c r="FQB103" s="49"/>
      <c r="FQC103" s="49"/>
      <c r="FQD103" s="49"/>
      <c r="FQE103" s="49"/>
      <c r="FQF103" s="49"/>
      <c r="FQG103" s="49"/>
      <c r="FQH103" s="49"/>
      <c r="FQI103" s="49"/>
      <c r="FQJ103" s="49"/>
      <c r="FQK103" s="49"/>
      <c r="FQL103" s="49"/>
      <c r="FQM103" s="49"/>
      <c r="FQN103" s="49"/>
      <c r="FQO103" s="49"/>
      <c r="FQP103" s="49"/>
      <c r="FQQ103" s="49"/>
      <c r="FQR103" s="49"/>
      <c r="FQS103" s="49"/>
      <c r="FQT103" s="49"/>
      <c r="FQU103" s="49"/>
      <c r="FQV103" s="49"/>
      <c r="FQW103" s="49"/>
      <c r="FQX103" s="49"/>
      <c r="FQY103" s="49"/>
      <c r="FQZ103" s="49"/>
      <c r="FRA103" s="49"/>
      <c r="FRB103" s="49"/>
      <c r="FRC103" s="49"/>
      <c r="FRD103" s="49"/>
      <c r="FRE103" s="49"/>
      <c r="FRF103" s="49"/>
      <c r="FRG103" s="49"/>
      <c r="FRH103" s="49"/>
      <c r="FRI103" s="49"/>
      <c r="FRJ103" s="49"/>
      <c r="FRK103" s="49"/>
      <c r="FRL103" s="49"/>
      <c r="FRM103" s="49"/>
      <c r="FRN103" s="49"/>
      <c r="FRO103" s="49"/>
      <c r="FRP103" s="49"/>
      <c r="FRQ103" s="49"/>
      <c r="FRR103" s="49"/>
      <c r="FRS103" s="49"/>
      <c r="FRT103" s="49"/>
      <c r="FRU103" s="49"/>
      <c r="FRV103" s="49"/>
      <c r="FRW103" s="49"/>
      <c r="FRX103" s="49"/>
      <c r="FRY103" s="49"/>
      <c r="FRZ103" s="49"/>
      <c r="FSA103" s="49"/>
      <c r="FSB103" s="49"/>
      <c r="FSC103" s="49"/>
      <c r="FSD103" s="49"/>
      <c r="FSE103" s="49"/>
      <c r="FSF103" s="49"/>
      <c r="FSG103" s="49"/>
      <c r="FSH103" s="49"/>
      <c r="FSI103" s="49"/>
      <c r="FSJ103" s="49"/>
      <c r="FSK103" s="49"/>
      <c r="FSL103" s="49"/>
      <c r="FSM103" s="49"/>
      <c r="FSN103" s="49"/>
      <c r="FSO103" s="49"/>
      <c r="FSP103" s="49"/>
      <c r="FSQ103" s="49"/>
      <c r="FSR103" s="49"/>
      <c r="FSS103" s="49"/>
      <c r="FST103" s="49"/>
      <c r="FSU103" s="49"/>
      <c r="FSV103" s="49"/>
      <c r="FSW103" s="49"/>
      <c r="FSX103" s="49"/>
      <c r="FSY103" s="49"/>
      <c r="FSZ103" s="49"/>
      <c r="FTA103" s="49"/>
      <c r="FTB103" s="49"/>
      <c r="FTC103" s="49"/>
      <c r="FTD103" s="49"/>
      <c r="FTE103" s="49"/>
      <c r="FTF103" s="49"/>
      <c r="FTG103" s="49"/>
      <c r="FTH103" s="49"/>
      <c r="FTI103" s="49"/>
      <c r="FTJ103" s="49"/>
      <c r="FTK103" s="49"/>
      <c r="FTL103" s="49"/>
      <c r="FTM103" s="49"/>
      <c r="FTN103" s="49"/>
      <c r="FTO103" s="49"/>
      <c r="FTP103" s="49"/>
      <c r="FTQ103" s="49"/>
      <c r="FTR103" s="49"/>
      <c r="FTS103" s="49"/>
      <c r="FTT103" s="49"/>
      <c r="FTU103" s="49"/>
      <c r="FTV103" s="49"/>
      <c r="FTW103" s="49"/>
      <c r="FTX103" s="49"/>
      <c r="FTY103" s="49"/>
      <c r="FTZ103" s="49"/>
      <c r="FUA103" s="49"/>
      <c r="FUB103" s="49"/>
      <c r="FUC103" s="49"/>
      <c r="FUD103" s="49"/>
      <c r="FUE103" s="49"/>
      <c r="FUF103" s="49"/>
      <c r="FUG103" s="49"/>
      <c r="FUH103" s="49"/>
      <c r="FUI103" s="49"/>
      <c r="FUJ103" s="49"/>
      <c r="FUK103" s="49"/>
      <c r="FUL103" s="49"/>
      <c r="FUM103" s="49"/>
      <c r="FUN103" s="49"/>
      <c r="FUO103" s="49"/>
      <c r="FUP103" s="49"/>
      <c r="FUQ103" s="49"/>
      <c r="FUR103" s="49"/>
      <c r="FUS103" s="49"/>
      <c r="FUT103" s="49"/>
      <c r="FUU103" s="49"/>
      <c r="FUV103" s="49"/>
      <c r="FUW103" s="49"/>
      <c r="FUX103" s="49"/>
      <c r="FUY103" s="49"/>
      <c r="FUZ103" s="49"/>
      <c r="FVA103" s="49"/>
      <c r="FVB103" s="49"/>
      <c r="FVC103" s="49"/>
      <c r="FVD103" s="49"/>
      <c r="FVE103" s="49"/>
      <c r="FVF103" s="49"/>
      <c r="FVG103" s="49"/>
      <c r="FVH103" s="49"/>
      <c r="FVI103" s="49"/>
      <c r="FVJ103" s="49"/>
      <c r="FVK103" s="49"/>
      <c r="FVL103" s="49"/>
      <c r="FVM103" s="49"/>
      <c r="FVN103" s="49"/>
      <c r="FVO103" s="49"/>
      <c r="FVP103" s="49"/>
      <c r="FVQ103" s="49"/>
      <c r="FVR103" s="49"/>
      <c r="FVS103" s="49"/>
      <c r="FVT103" s="49"/>
      <c r="FVU103" s="49"/>
      <c r="FVV103" s="49"/>
      <c r="FVW103" s="49"/>
      <c r="FVX103" s="49"/>
      <c r="FVY103" s="49"/>
      <c r="FVZ103" s="49"/>
      <c r="FWA103" s="49"/>
      <c r="FWB103" s="49"/>
      <c r="FWC103" s="49"/>
      <c r="FWD103" s="49"/>
      <c r="FWE103" s="49"/>
      <c r="FWF103" s="49"/>
      <c r="FWG103" s="49"/>
      <c r="FWH103" s="49"/>
      <c r="FWI103" s="49"/>
      <c r="FWJ103" s="49"/>
      <c r="FWK103" s="49"/>
      <c r="FWL103" s="49"/>
      <c r="FWM103" s="49"/>
      <c r="FWN103" s="49"/>
      <c r="FWO103" s="49"/>
      <c r="FWP103" s="49"/>
      <c r="FWQ103" s="49"/>
      <c r="FWR103" s="49"/>
      <c r="FWS103" s="49"/>
      <c r="FWT103" s="49"/>
      <c r="FWU103" s="49"/>
      <c r="FWV103" s="49"/>
      <c r="FWW103" s="49"/>
      <c r="FWX103" s="49"/>
      <c r="FWY103" s="49"/>
      <c r="FWZ103" s="49"/>
      <c r="FXA103" s="49"/>
      <c r="FXB103" s="49"/>
      <c r="FXC103" s="49"/>
      <c r="FXD103" s="49"/>
      <c r="FXE103" s="49"/>
      <c r="FXF103" s="49"/>
      <c r="FXG103" s="49"/>
      <c r="FXH103" s="49"/>
      <c r="FXI103" s="49"/>
      <c r="FXJ103" s="49"/>
      <c r="FXK103" s="49"/>
      <c r="FXL103" s="49"/>
      <c r="FXM103" s="49"/>
      <c r="FXN103" s="49"/>
      <c r="FXO103" s="49"/>
      <c r="FXP103" s="49"/>
      <c r="FXQ103" s="49"/>
      <c r="FXR103" s="49"/>
      <c r="FXS103" s="49"/>
      <c r="FXT103" s="49"/>
      <c r="FXU103" s="49"/>
      <c r="FXV103" s="49"/>
      <c r="FXW103" s="49"/>
      <c r="FXX103" s="49"/>
      <c r="FXY103" s="49"/>
      <c r="FXZ103" s="49"/>
      <c r="FYA103" s="49"/>
      <c r="FYB103" s="49"/>
      <c r="FYC103" s="49"/>
      <c r="FYD103" s="49"/>
      <c r="FYE103" s="49"/>
      <c r="FYF103" s="49"/>
      <c r="FYG103" s="49"/>
      <c r="FYH103" s="49"/>
      <c r="FYI103" s="49"/>
      <c r="FYJ103" s="49"/>
      <c r="FYK103" s="49"/>
      <c r="FYL103" s="49"/>
      <c r="FYM103" s="49"/>
      <c r="FYN103" s="49"/>
      <c r="FYO103" s="49"/>
      <c r="FYP103" s="49"/>
      <c r="FYQ103" s="49"/>
      <c r="FYR103" s="49"/>
      <c r="FYS103" s="49"/>
      <c r="FYT103" s="49"/>
      <c r="FYU103" s="49"/>
      <c r="FYV103" s="49"/>
      <c r="FYW103" s="49"/>
      <c r="FYX103" s="49"/>
      <c r="FYY103" s="49"/>
      <c r="FYZ103" s="49"/>
      <c r="FZA103" s="49"/>
      <c r="FZB103" s="49"/>
      <c r="FZC103" s="49"/>
      <c r="FZD103" s="49"/>
      <c r="FZE103" s="49"/>
      <c r="FZF103" s="49"/>
      <c r="FZG103" s="49"/>
      <c r="FZH103" s="49"/>
      <c r="FZI103" s="49"/>
      <c r="FZJ103" s="49"/>
      <c r="FZK103" s="49"/>
      <c r="FZL103" s="49"/>
      <c r="FZM103" s="49"/>
      <c r="FZN103" s="49"/>
      <c r="FZO103" s="49"/>
      <c r="FZP103" s="49"/>
      <c r="FZQ103" s="49"/>
      <c r="FZR103" s="49"/>
      <c r="FZS103" s="49"/>
      <c r="FZT103" s="49"/>
      <c r="FZU103" s="49"/>
      <c r="FZV103" s="49"/>
      <c r="FZW103" s="49"/>
      <c r="FZX103" s="49"/>
      <c r="FZY103" s="49"/>
      <c r="FZZ103" s="49"/>
      <c r="GAA103" s="49"/>
      <c r="GAB103" s="49"/>
      <c r="GAC103" s="49"/>
      <c r="GAD103" s="49"/>
      <c r="GAE103" s="49"/>
      <c r="GAF103" s="49"/>
      <c r="GAG103" s="49"/>
      <c r="GAH103" s="49"/>
      <c r="GAI103" s="49"/>
      <c r="GAJ103" s="49"/>
      <c r="GAK103" s="49"/>
      <c r="GAL103" s="49"/>
      <c r="GAM103" s="49"/>
      <c r="GAN103" s="49"/>
      <c r="GAO103" s="49"/>
      <c r="GAP103" s="49"/>
      <c r="GAQ103" s="49"/>
      <c r="GAR103" s="49"/>
      <c r="GAS103" s="49"/>
      <c r="GAT103" s="49"/>
      <c r="GAU103" s="49"/>
      <c r="GAV103" s="49"/>
      <c r="GAW103" s="49"/>
      <c r="GAX103" s="49"/>
      <c r="GAY103" s="49"/>
      <c r="GAZ103" s="49"/>
      <c r="GBA103" s="49"/>
      <c r="GBB103" s="49"/>
      <c r="GBC103" s="49"/>
      <c r="GBD103" s="49"/>
      <c r="GBE103" s="49"/>
      <c r="GBF103" s="49"/>
      <c r="GBG103" s="49"/>
      <c r="GBH103" s="49"/>
      <c r="GBI103" s="49"/>
      <c r="GBJ103" s="49"/>
      <c r="GBK103" s="49"/>
      <c r="GBL103" s="49"/>
      <c r="GBM103" s="49"/>
      <c r="GBN103" s="49"/>
      <c r="GBO103" s="49"/>
      <c r="GBP103" s="49"/>
      <c r="GBQ103" s="49"/>
      <c r="GBR103" s="49"/>
      <c r="GBS103" s="49"/>
      <c r="GBT103" s="49"/>
      <c r="GBU103" s="49"/>
      <c r="GBV103" s="49"/>
      <c r="GBW103" s="49"/>
      <c r="GBX103" s="49"/>
      <c r="GBY103" s="49"/>
      <c r="GBZ103" s="49"/>
      <c r="GCA103" s="49"/>
      <c r="GCB103" s="49"/>
      <c r="GCC103" s="49"/>
      <c r="GCD103" s="49"/>
      <c r="GCE103" s="49"/>
      <c r="GCF103" s="49"/>
      <c r="GCG103" s="49"/>
      <c r="GCH103" s="49"/>
      <c r="GCI103" s="49"/>
      <c r="GCJ103" s="49"/>
      <c r="GCK103" s="49"/>
      <c r="GCL103" s="49"/>
      <c r="GCM103" s="49"/>
      <c r="GCN103" s="49"/>
      <c r="GCO103" s="49"/>
      <c r="GCP103" s="49"/>
      <c r="GCQ103" s="49"/>
      <c r="GCR103" s="49"/>
      <c r="GCS103" s="49"/>
      <c r="GCT103" s="49"/>
      <c r="GCU103" s="49"/>
      <c r="GCV103" s="49"/>
      <c r="GCW103" s="49"/>
      <c r="GCX103" s="49"/>
      <c r="GCY103" s="49"/>
      <c r="GCZ103" s="49"/>
      <c r="GDA103" s="49"/>
      <c r="GDB103" s="49"/>
      <c r="GDC103" s="49"/>
      <c r="GDD103" s="49"/>
      <c r="GDE103" s="49"/>
      <c r="GDF103" s="49"/>
      <c r="GDG103" s="49"/>
      <c r="GDH103" s="49"/>
      <c r="GDI103" s="49"/>
      <c r="GDJ103" s="49"/>
      <c r="GDK103" s="49"/>
      <c r="GDL103" s="49"/>
      <c r="GDM103" s="49"/>
      <c r="GDN103" s="49"/>
      <c r="GDO103" s="49"/>
      <c r="GDP103" s="49"/>
      <c r="GDQ103" s="49"/>
      <c r="GDR103" s="49"/>
      <c r="GDS103" s="49"/>
      <c r="GDT103" s="49"/>
      <c r="GDU103" s="49"/>
      <c r="GDV103" s="49"/>
      <c r="GDW103" s="49"/>
      <c r="GDX103" s="49"/>
      <c r="GDY103" s="49"/>
      <c r="GDZ103" s="49"/>
      <c r="GEA103" s="49"/>
      <c r="GEB103" s="49"/>
      <c r="GEC103" s="49"/>
      <c r="GED103" s="49"/>
      <c r="GEE103" s="49"/>
      <c r="GEF103" s="49"/>
      <c r="GEG103" s="49"/>
      <c r="GEH103" s="49"/>
      <c r="GEI103" s="49"/>
      <c r="GEJ103" s="49"/>
      <c r="GEK103" s="49"/>
      <c r="GEL103" s="49"/>
      <c r="GEM103" s="49"/>
      <c r="GEN103" s="49"/>
      <c r="GEO103" s="49"/>
      <c r="GEP103" s="49"/>
      <c r="GEQ103" s="49"/>
      <c r="GER103" s="49"/>
      <c r="GES103" s="49"/>
      <c r="GET103" s="49"/>
      <c r="GEU103" s="49"/>
      <c r="GEV103" s="49"/>
      <c r="GEW103" s="49"/>
      <c r="GEX103" s="49"/>
      <c r="GEY103" s="49"/>
      <c r="GEZ103" s="49"/>
      <c r="GFA103" s="49"/>
      <c r="GFB103" s="49"/>
      <c r="GFC103" s="49"/>
      <c r="GFD103" s="49"/>
      <c r="GFE103" s="49"/>
      <c r="GFF103" s="49"/>
      <c r="GFG103" s="49"/>
      <c r="GFH103" s="49"/>
      <c r="GFI103" s="49"/>
      <c r="GFJ103" s="49"/>
      <c r="GFK103" s="49"/>
      <c r="GFL103" s="49"/>
      <c r="GFM103" s="49"/>
      <c r="GFN103" s="49"/>
      <c r="GFO103" s="49"/>
      <c r="GFP103" s="49"/>
      <c r="GFQ103" s="49"/>
      <c r="GFR103" s="49"/>
      <c r="GFS103" s="49"/>
      <c r="GFT103" s="49"/>
      <c r="GFU103" s="49"/>
      <c r="GFV103" s="49"/>
      <c r="GFW103" s="49"/>
      <c r="GFX103" s="49"/>
      <c r="GFY103" s="49"/>
      <c r="GFZ103" s="49"/>
      <c r="GGA103" s="49"/>
      <c r="GGB103" s="49"/>
      <c r="GGC103" s="49"/>
      <c r="GGD103" s="49"/>
      <c r="GGE103" s="49"/>
      <c r="GGF103" s="49"/>
      <c r="GGG103" s="49"/>
      <c r="GGH103" s="49"/>
      <c r="GGI103" s="49"/>
      <c r="GGJ103" s="49"/>
      <c r="GGK103" s="49"/>
      <c r="GGL103" s="49"/>
      <c r="GGM103" s="49"/>
      <c r="GGN103" s="49"/>
      <c r="GGO103" s="49"/>
      <c r="GGP103" s="49"/>
      <c r="GGQ103" s="49"/>
      <c r="GGR103" s="49"/>
      <c r="GGS103" s="49"/>
      <c r="GGT103" s="49"/>
      <c r="GGU103" s="49"/>
      <c r="GGV103" s="49"/>
      <c r="GGW103" s="49"/>
      <c r="GGX103" s="49"/>
      <c r="GGY103" s="49"/>
      <c r="GGZ103" s="49"/>
      <c r="GHA103" s="49"/>
      <c r="GHB103" s="49"/>
      <c r="GHC103" s="49"/>
      <c r="GHD103" s="49"/>
      <c r="GHE103" s="49"/>
      <c r="GHF103" s="49"/>
      <c r="GHG103" s="49"/>
      <c r="GHH103" s="49"/>
      <c r="GHI103" s="49"/>
      <c r="GHJ103" s="49"/>
      <c r="GHK103" s="49"/>
      <c r="GHL103" s="49"/>
      <c r="GHM103" s="49"/>
      <c r="GHN103" s="49"/>
      <c r="GHO103" s="49"/>
      <c r="GHP103" s="49"/>
      <c r="GHQ103" s="49"/>
      <c r="GHR103" s="49"/>
      <c r="GHS103" s="49"/>
      <c r="GHT103" s="49"/>
      <c r="GHU103" s="49"/>
      <c r="GHV103" s="49"/>
      <c r="GHW103" s="49"/>
      <c r="GHX103" s="49"/>
      <c r="GHY103" s="49"/>
      <c r="GHZ103" s="49"/>
      <c r="GIA103" s="49"/>
      <c r="GIB103" s="49"/>
      <c r="GIC103" s="49"/>
      <c r="GID103" s="49"/>
      <c r="GIE103" s="49"/>
      <c r="GIF103" s="49"/>
      <c r="GIG103" s="49"/>
      <c r="GIH103" s="49"/>
      <c r="GII103" s="49"/>
      <c r="GIJ103" s="49"/>
      <c r="GIK103" s="49"/>
      <c r="GIL103" s="49"/>
      <c r="GIM103" s="49"/>
      <c r="GIN103" s="49"/>
      <c r="GIO103" s="49"/>
      <c r="GIP103" s="49"/>
      <c r="GIQ103" s="49"/>
      <c r="GIR103" s="49"/>
      <c r="GIS103" s="49"/>
      <c r="GIT103" s="49"/>
      <c r="GIU103" s="49"/>
      <c r="GIV103" s="49"/>
      <c r="GIW103" s="49"/>
      <c r="GIX103" s="49"/>
      <c r="GIY103" s="49"/>
      <c r="GIZ103" s="49"/>
      <c r="GJA103" s="49"/>
      <c r="GJB103" s="49"/>
      <c r="GJC103" s="49"/>
      <c r="GJD103" s="49"/>
      <c r="GJE103" s="49"/>
      <c r="GJF103" s="49"/>
      <c r="GJG103" s="49"/>
      <c r="GJH103" s="49"/>
      <c r="GJI103" s="49"/>
      <c r="GJJ103" s="49"/>
      <c r="GJK103" s="49"/>
      <c r="GJL103" s="49"/>
      <c r="GJM103" s="49"/>
      <c r="GJN103" s="49"/>
      <c r="GJO103" s="49"/>
      <c r="GJP103" s="49"/>
      <c r="GJQ103" s="49"/>
      <c r="GJR103" s="49"/>
      <c r="GJS103" s="49"/>
      <c r="GJT103" s="49"/>
      <c r="GJU103" s="49"/>
      <c r="GJV103" s="49"/>
      <c r="GJW103" s="49"/>
      <c r="GJX103" s="49"/>
      <c r="GJY103" s="49"/>
      <c r="GJZ103" s="49"/>
      <c r="GKA103" s="49"/>
      <c r="GKB103" s="49"/>
      <c r="GKC103" s="49"/>
      <c r="GKD103" s="49"/>
      <c r="GKE103" s="49"/>
      <c r="GKF103" s="49"/>
      <c r="GKG103" s="49"/>
      <c r="GKH103" s="49"/>
      <c r="GKI103" s="49"/>
      <c r="GKJ103" s="49"/>
      <c r="GKK103" s="49"/>
      <c r="GKL103" s="49"/>
      <c r="GKM103" s="49"/>
      <c r="GKN103" s="49"/>
      <c r="GKO103" s="49"/>
      <c r="GKP103" s="49"/>
      <c r="GKQ103" s="49"/>
      <c r="GKR103" s="49"/>
      <c r="GKS103" s="49"/>
      <c r="GKT103" s="49"/>
      <c r="GKU103" s="49"/>
      <c r="GKV103" s="49"/>
      <c r="GKW103" s="49"/>
      <c r="GKX103" s="49"/>
      <c r="GKY103" s="49"/>
      <c r="GKZ103" s="49"/>
      <c r="GLA103" s="49"/>
      <c r="GLB103" s="49"/>
      <c r="GLC103" s="49"/>
      <c r="GLD103" s="49"/>
      <c r="GLE103" s="49"/>
      <c r="GLF103" s="49"/>
      <c r="GLG103" s="49"/>
      <c r="GLH103" s="49"/>
      <c r="GLI103" s="49"/>
      <c r="GLJ103" s="49"/>
      <c r="GLK103" s="49"/>
      <c r="GLL103" s="49"/>
      <c r="GLM103" s="49"/>
      <c r="GLN103" s="49"/>
      <c r="GLO103" s="49"/>
      <c r="GLP103" s="49"/>
      <c r="GLQ103" s="49"/>
      <c r="GLR103" s="49"/>
      <c r="GLS103" s="49"/>
      <c r="GLT103" s="49"/>
      <c r="GLU103" s="49"/>
      <c r="GLV103" s="49"/>
      <c r="GLW103" s="49"/>
      <c r="GLX103" s="49"/>
      <c r="GLY103" s="49"/>
      <c r="GLZ103" s="49"/>
      <c r="GMA103" s="49"/>
      <c r="GMB103" s="49"/>
      <c r="GMC103" s="49"/>
      <c r="GMD103" s="49"/>
      <c r="GME103" s="49"/>
      <c r="GMF103" s="49"/>
      <c r="GMG103" s="49"/>
      <c r="GMH103" s="49"/>
      <c r="GMI103" s="49"/>
      <c r="GMJ103" s="49"/>
      <c r="GMK103" s="49"/>
      <c r="GML103" s="49"/>
      <c r="GMM103" s="49"/>
      <c r="GMN103" s="49"/>
      <c r="GMO103" s="49"/>
      <c r="GMP103" s="49"/>
      <c r="GMQ103" s="49"/>
      <c r="GMR103" s="49"/>
      <c r="GMS103" s="49"/>
      <c r="GMT103" s="49"/>
      <c r="GMU103" s="49"/>
      <c r="GMV103" s="49"/>
      <c r="GMW103" s="49"/>
      <c r="GMX103" s="49"/>
      <c r="GMY103" s="49"/>
      <c r="GMZ103" s="49"/>
      <c r="GNA103" s="49"/>
      <c r="GNB103" s="49"/>
      <c r="GNC103" s="49"/>
      <c r="GND103" s="49"/>
      <c r="GNE103" s="49"/>
      <c r="GNF103" s="49"/>
      <c r="GNG103" s="49"/>
      <c r="GNH103" s="49"/>
      <c r="GNI103" s="49"/>
      <c r="GNJ103" s="49"/>
      <c r="GNK103" s="49"/>
      <c r="GNL103" s="49"/>
      <c r="GNM103" s="49"/>
      <c r="GNN103" s="49"/>
      <c r="GNO103" s="49"/>
      <c r="GNP103" s="49"/>
      <c r="GNQ103" s="49"/>
      <c r="GNR103" s="49"/>
      <c r="GNS103" s="49"/>
      <c r="GNT103" s="49"/>
      <c r="GNU103" s="49"/>
      <c r="GNV103" s="49"/>
      <c r="GNW103" s="49"/>
      <c r="GNX103" s="49"/>
      <c r="GNY103" s="49"/>
      <c r="GNZ103" s="49"/>
      <c r="GOA103" s="49"/>
      <c r="GOB103" s="49"/>
      <c r="GOC103" s="49"/>
      <c r="GOD103" s="49"/>
      <c r="GOE103" s="49"/>
      <c r="GOF103" s="49"/>
      <c r="GOG103" s="49"/>
      <c r="GOH103" s="49"/>
      <c r="GOI103" s="49"/>
      <c r="GOJ103" s="49"/>
      <c r="GOK103" s="49"/>
      <c r="GOL103" s="49"/>
      <c r="GOM103" s="49"/>
      <c r="GON103" s="49"/>
      <c r="GOO103" s="49"/>
      <c r="GOP103" s="49"/>
      <c r="GOQ103" s="49"/>
      <c r="GOR103" s="49"/>
      <c r="GOS103" s="49"/>
      <c r="GOT103" s="49"/>
      <c r="GOU103" s="49"/>
      <c r="GOV103" s="49"/>
      <c r="GOW103" s="49"/>
      <c r="GOX103" s="49"/>
      <c r="GOY103" s="49"/>
      <c r="GOZ103" s="49"/>
      <c r="GPA103" s="49"/>
      <c r="GPB103" s="49"/>
      <c r="GPC103" s="49"/>
      <c r="GPD103" s="49"/>
      <c r="GPE103" s="49"/>
      <c r="GPF103" s="49"/>
      <c r="GPG103" s="49"/>
      <c r="GPH103" s="49"/>
      <c r="GPI103" s="49"/>
      <c r="GPJ103" s="49"/>
      <c r="GPK103" s="49"/>
      <c r="GPL103" s="49"/>
      <c r="GPM103" s="49"/>
      <c r="GPN103" s="49"/>
      <c r="GPO103" s="49"/>
      <c r="GPP103" s="49"/>
      <c r="GPQ103" s="49"/>
      <c r="GPR103" s="49"/>
      <c r="GPS103" s="49"/>
      <c r="GPT103" s="49"/>
      <c r="GPU103" s="49"/>
      <c r="GPV103" s="49"/>
      <c r="GPW103" s="49"/>
      <c r="GPX103" s="49"/>
      <c r="GPY103" s="49"/>
      <c r="GPZ103" s="49"/>
      <c r="GQA103" s="49"/>
      <c r="GQB103" s="49"/>
      <c r="GQC103" s="49"/>
      <c r="GQD103" s="49"/>
      <c r="GQE103" s="49"/>
      <c r="GQF103" s="49"/>
      <c r="GQG103" s="49"/>
      <c r="GQH103" s="49"/>
      <c r="GQI103" s="49"/>
      <c r="GQJ103" s="49"/>
      <c r="GQK103" s="49"/>
      <c r="GQL103" s="49"/>
      <c r="GQM103" s="49"/>
      <c r="GQN103" s="49"/>
      <c r="GQO103" s="49"/>
      <c r="GQP103" s="49"/>
      <c r="GQQ103" s="49"/>
      <c r="GQR103" s="49"/>
      <c r="GQS103" s="49"/>
      <c r="GQT103" s="49"/>
      <c r="GQU103" s="49"/>
      <c r="GQV103" s="49"/>
      <c r="GQW103" s="49"/>
      <c r="GQX103" s="49"/>
      <c r="GQY103" s="49"/>
      <c r="GQZ103" s="49"/>
      <c r="GRA103" s="49"/>
      <c r="GRB103" s="49"/>
      <c r="GRC103" s="49"/>
      <c r="GRD103" s="49"/>
      <c r="GRE103" s="49"/>
      <c r="GRF103" s="49"/>
      <c r="GRG103" s="49"/>
      <c r="GRH103" s="49"/>
      <c r="GRI103" s="49"/>
      <c r="GRJ103" s="49"/>
      <c r="GRK103" s="49"/>
      <c r="GRL103" s="49"/>
      <c r="GRM103" s="49"/>
      <c r="GRN103" s="49"/>
      <c r="GRO103" s="49"/>
      <c r="GRP103" s="49"/>
      <c r="GRQ103" s="49"/>
      <c r="GRR103" s="49"/>
      <c r="GRS103" s="49"/>
      <c r="GRT103" s="49"/>
      <c r="GRU103" s="49"/>
      <c r="GRV103" s="49"/>
      <c r="GRW103" s="49"/>
      <c r="GRX103" s="49"/>
      <c r="GRY103" s="49"/>
      <c r="GRZ103" s="49"/>
      <c r="GSA103" s="49"/>
      <c r="GSB103" s="49"/>
      <c r="GSC103" s="49"/>
      <c r="GSD103" s="49"/>
      <c r="GSE103" s="49"/>
      <c r="GSF103" s="49"/>
      <c r="GSG103" s="49"/>
      <c r="GSH103" s="49"/>
      <c r="GSI103" s="49"/>
      <c r="GSJ103" s="49"/>
      <c r="GSK103" s="49"/>
      <c r="GSL103" s="49"/>
      <c r="GSM103" s="49"/>
      <c r="GSN103" s="49"/>
      <c r="GSO103" s="49"/>
      <c r="GSP103" s="49"/>
      <c r="GSQ103" s="49"/>
      <c r="GSR103" s="49"/>
      <c r="GSS103" s="49"/>
      <c r="GST103" s="49"/>
      <c r="GSU103" s="49"/>
      <c r="GSV103" s="49"/>
      <c r="GSW103" s="49"/>
      <c r="GSX103" s="49"/>
      <c r="GSY103" s="49"/>
      <c r="GSZ103" s="49"/>
      <c r="GTA103" s="49"/>
      <c r="GTB103" s="49"/>
      <c r="GTC103" s="49"/>
      <c r="GTD103" s="49"/>
      <c r="GTE103" s="49"/>
      <c r="GTF103" s="49"/>
      <c r="GTG103" s="49"/>
      <c r="GTH103" s="49"/>
      <c r="GTI103" s="49"/>
      <c r="GTJ103" s="49"/>
      <c r="GTK103" s="49"/>
      <c r="GTL103" s="49"/>
      <c r="GTM103" s="49"/>
      <c r="GTN103" s="49"/>
      <c r="GTO103" s="49"/>
      <c r="GTP103" s="49"/>
      <c r="GTQ103" s="49"/>
      <c r="GTR103" s="49"/>
      <c r="GTS103" s="49"/>
      <c r="GTT103" s="49"/>
      <c r="GTU103" s="49"/>
      <c r="GTV103" s="49"/>
      <c r="GTW103" s="49"/>
      <c r="GTX103" s="49"/>
      <c r="GTY103" s="49"/>
      <c r="GTZ103" s="49"/>
      <c r="GUA103" s="49"/>
      <c r="GUB103" s="49"/>
      <c r="GUC103" s="49"/>
      <c r="GUD103" s="49"/>
      <c r="GUE103" s="49"/>
      <c r="GUF103" s="49"/>
      <c r="GUG103" s="49"/>
      <c r="GUH103" s="49"/>
      <c r="GUI103" s="49"/>
      <c r="GUJ103" s="49"/>
      <c r="GUK103" s="49"/>
      <c r="GUL103" s="49"/>
      <c r="GUM103" s="49"/>
      <c r="GUN103" s="49"/>
      <c r="GUO103" s="49"/>
      <c r="GUP103" s="49"/>
      <c r="GUQ103" s="49"/>
      <c r="GUR103" s="49"/>
      <c r="GUS103" s="49"/>
      <c r="GUT103" s="49"/>
      <c r="GUU103" s="49"/>
      <c r="GUV103" s="49"/>
      <c r="GUW103" s="49"/>
      <c r="GUX103" s="49"/>
      <c r="GUY103" s="49"/>
      <c r="GUZ103" s="49"/>
      <c r="GVA103" s="49"/>
      <c r="GVB103" s="49"/>
      <c r="GVC103" s="49"/>
      <c r="GVD103" s="49"/>
      <c r="GVE103" s="49"/>
      <c r="GVF103" s="49"/>
      <c r="GVG103" s="49"/>
      <c r="GVH103" s="49"/>
      <c r="GVI103" s="49"/>
      <c r="GVJ103" s="49"/>
      <c r="GVK103" s="49"/>
      <c r="GVL103" s="49"/>
      <c r="GVM103" s="49"/>
      <c r="GVN103" s="49"/>
      <c r="GVO103" s="49"/>
      <c r="GVP103" s="49"/>
      <c r="GVQ103" s="49"/>
      <c r="GVR103" s="49"/>
      <c r="GVS103" s="49"/>
      <c r="GVT103" s="49"/>
      <c r="GVU103" s="49"/>
      <c r="GVV103" s="49"/>
      <c r="GVW103" s="49"/>
      <c r="GVX103" s="49"/>
      <c r="GVY103" s="49"/>
      <c r="GVZ103" s="49"/>
      <c r="GWA103" s="49"/>
      <c r="GWB103" s="49"/>
      <c r="GWC103" s="49"/>
      <c r="GWD103" s="49"/>
      <c r="GWE103" s="49"/>
      <c r="GWF103" s="49"/>
      <c r="GWG103" s="49"/>
      <c r="GWH103" s="49"/>
      <c r="GWI103" s="49"/>
      <c r="GWJ103" s="49"/>
      <c r="GWK103" s="49"/>
      <c r="GWL103" s="49"/>
      <c r="GWM103" s="49"/>
      <c r="GWN103" s="49"/>
      <c r="GWO103" s="49"/>
      <c r="GWP103" s="49"/>
      <c r="GWQ103" s="49"/>
      <c r="GWR103" s="49"/>
      <c r="GWS103" s="49"/>
      <c r="GWT103" s="49"/>
      <c r="GWU103" s="49"/>
      <c r="GWV103" s="49"/>
      <c r="GWW103" s="49"/>
      <c r="GWX103" s="49"/>
      <c r="GWY103" s="49"/>
      <c r="GWZ103" s="49"/>
      <c r="GXA103" s="49"/>
      <c r="GXB103" s="49"/>
      <c r="GXC103" s="49"/>
      <c r="GXD103" s="49"/>
      <c r="GXE103" s="49"/>
      <c r="GXF103" s="49"/>
      <c r="GXG103" s="49"/>
      <c r="GXH103" s="49"/>
      <c r="GXI103" s="49"/>
      <c r="GXJ103" s="49"/>
      <c r="GXK103" s="49"/>
      <c r="GXL103" s="49"/>
      <c r="GXM103" s="49"/>
      <c r="GXN103" s="49"/>
      <c r="GXO103" s="49"/>
      <c r="GXP103" s="49"/>
      <c r="GXQ103" s="49"/>
      <c r="GXR103" s="49"/>
      <c r="GXS103" s="49"/>
      <c r="GXT103" s="49"/>
      <c r="GXU103" s="49"/>
      <c r="GXV103" s="49"/>
      <c r="GXW103" s="49"/>
      <c r="GXX103" s="49"/>
      <c r="GXY103" s="49"/>
      <c r="GXZ103" s="49"/>
      <c r="GYA103" s="49"/>
      <c r="GYB103" s="49"/>
      <c r="GYC103" s="49"/>
      <c r="GYD103" s="49"/>
      <c r="GYE103" s="49"/>
      <c r="GYF103" s="49"/>
      <c r="GYG103" s="49"/>
      <c r="GYH103" s="49"/>
      <c r="GYI103" s="49"/>
      <c r="GYJ103" s="49"/>
      <c r="GYK103" s="49"/>
      <c r="GYL103" s="49"/>
      <c r="GYM103" s="49"/>
      <c r="GYN103" s="49"/>
      <c r="GYO103" s="49"/>
      <c r="GYP103" s="49"/>
      <c r="GYQ103" s="49"/>
      <c r="GYR103" s="49"/>
      <c r="GYS103" s="49"/>
      <c r="GYT103" s="49"/>
      <c r="GYU103" s="49"/>
      <c r="GYV103" s="49"/>
      <c r="GYW103" s="49"/>
      <c r="GYX103" s="49"/>
      <c r="GYY103" s="49"/>
      <c r="GYZ103" s="49"/>
      <c r="GZA103" s="49"/>
      <c r="GZB103" s="49"/>
      <c r="GZC103" s="49"/>
      <c r="GZD103" s="49"/>
      <c r="GZE103" s="49"/>
      <c r="GZF103" s="49"/>
      <c r="GZG103" s="49"/>
      <c r="GZH103" s="49"/>
      <c r="GZI103" s="49"/>
      <c r="GZJ103" s="49"/>
      <c r="GZK103" s="49"/>
      <c r="GZL103" s="49"/>
      <c r="GZM103" s="49"/>
      <c r="GZN103" s="49"/>
      <c r="GZO103" s="49"/>
      <c r="GZP103" s="49"/>
      <c r="GZQ103" s="49"/>
      <c r="GZR103" s="49"/>
      <c r="GZS103" s="49"/>
      <c r="GZT103" s="49"/>
      <c r="GZU103" s="49"/>
      <c r="GZV103" s="49"/>
      <c r="GZW103" s="49"/>
      <c r="GZX103" s="49"/>
      <c r="GZY103" s="49"/>
      <c r="GZZ103" s="49"/>
      <c r="HAA103" s="49"/>
      <c r="HAB103" s="49"/>
      <c r="HAC103" s="49"/>
      <c r="HAD103" s="49"/>
      <c r="HAE103" s="49"/>
      <c r="HAF103" s="49"/>
      <c r="HAG103" s="49"/>
      <c r="HAH103" s="49"/>
      <c r="HAI103" s="49"/>
      <c r="HAJ103" s="49"/>
      <c r="HAK103" s="49"/>
      <c r="HAL103" s="49"/>
      <c r="HAM103" s="49"/>
      <c r="HAN103" s="49"/>
      <c r="HAO103" s="49"/>
      <c r="HAP103" s="49"/>
      <c r="HAQ103" s="49"/>
      <c r="HAR103" s="49"/>
      <c r="HAS103" s="49"/>
      <c r="HAT103" s="49"/>
      <c r="HAU103" s="49"/>
      <c r="HAV103" s="49"/>
      <c r="HAW103" s="49"/>
      <c r="HAX103" s="49"/>
      <c r="HAY103" s="49"/>
      <c r="HAZ103" s="49"/>
      <c r="HBA103" s="49"/>
      <c r="HBB103" s="49"/>
      <c r="HBC103" s="49"/>
      <c r="HBD103" s="49"/>
      <c r="HBE103" s="49"/>
      <c r="HBF103" s="49"/>
      <c r="HBG103" s="49"/>
      <c r="HBH103" s="49"/>
      <c r="HBI103" s="49"/>
      <c r="HBJ103" s="49"/>
      <c r="HBK103" s="49"/>
      <c r="HBL103" s="49"/>
      <c r="HBM103" s="49"/>
      <c r="HBN103" s="49"/>
      <c r="HBO103" s="49"/>
      <c r="HBP103" s="49"/>
      <c r="HBQ103" s="49"/>
      <c r="HBR103" s="49"/>
      <c r="HBS103" s="49"/>
      <c r="HBT103" s="49"/>
      <c r="HBU103" s="49"/>
      <c r="HBV103" s="49"/>
      <c r="HBW103" s="49"/>
      <c r="HBX103" s="49"/>
      <c r="HBY103" s="49"/>
      <c r="HBZ103" s="49"/>
      <c r="HCA103" s="49"/>
      <c r="HCB103" s="49"/>
      <c r="HCC103" s="49"/>
      <c r="HCD103" s="49"/>
      <c r="HCE103" s="49"/>
      <c r="HCF103" s="49"/>
      <c r="HCG103" s="49"/>
      <c r="HCH103" s="49"/>
      <c r="HCI103" s="49"/>
      <c r="HCJ103" s="49"/>
      <c r="HCK103" s="49"/>
      <c r="HCL103" s="49"/>
      <c r="HCM103" s="49"/>
      <c r="HCN103" s="49"/>
      <c r="HCO103" s="49"/>
      <c r="HCP103" s="49"/>
      <c r="HCQ103" s="49"/>
      <c r="HCR103" s="49"/>
      <c r="HCS103" s="49"/>
      <c r="HCT103" s="49"/>
      <c r="HCU103" s="49"/>
      <c r="HCV103" s="49"/>
      <c r="HCW103" s="49"/>
      <c r="HCX103" s="49"/>
      <c r="HCY103" s="49"/>
      <c r="HCZ103" s="49"/>
      <c r="HDA103" s="49"/>
      <c r="HDB103" s="49"/>
      <c r="HDC103" s="49"/>
      <c r="HDD103" s="49"/>
      <c r="HDE103" s="49"/>
      <c r="HDF103" s="49"/>
      <c r="HDG103" s="49"/>
      <c r="HDH103" s="49"/>
      <c r="HDI103" s="49"/>
      <c r="HDJ103" s="49"/>
      <c r="HDK103" s="49"/>
      <c r="HDL103" s="49"/>
      <c r="HDM103" s="49"/>
      <c r="HDN103" s="49"/>
      <c r="HDO103" s="49"/>
      <c r="HDP103" s="49"/>
      <c r="HDQ103" s="49"/>
      <c r="HDR103" s="49"/>
      <c r="HDS103" s="49"/>
      <c r="HDT103" s="49"/>
      <c r="HDU103" s="49"/>
      <c r="HDV103" s="49"/>
      <c r="HDW103" s="49"/>
      <c r="HDX103" s="49"/>
      <c r="HDY103" s="49"/>
      <c r="HDZ103" s="49"/>
      <c r="HEA103" s="49"/>
      <c r="HEB103" s="49"/>
      <c r="HEC103" s="49"/>
      <c r="HED103" s="49"/>
      <c r="HEE103" s="49"/>
      <c r="HEF103" s="49"/>
      <c r="HEG103" s="49"/>
      <c r="HEH103" s="49"/>
      <c r="HEI103" s="49"/>
      <c r="HEJ103" s="49"/>
      <c r="HEK103" s="49"/>
      <c r="HEL103" s="49"/>
      <c r="HEM103" s="49"/>
      <c r="HEN103" s="49"/>
      <c r="HEO103" s="49"/>
      <c r="HEP103" s="49"/>
      <c r="HEQ103" s="49"/>
      <c r="HER103" s="49"/>
      <c r="HES103" s="49"/>
      <c r="HET103" s="49"/>
      <c r="HEU103" s="49"/>
      <c r="HEV103" s="49"/>
      <c r="HEW103" s="49"/>
      <c r="HEX103" s="49"/>
      <c r="HEY103" s="49"/>
      <c r="HEZ103" s="49"/>
      <c r="HFA103" s="49"/>
      <c r="HFB103" s="49"/>
      <c r="HFC103" s="49"/>
      <c r="HFD103" s="49"/>
      <c r="HFE103" s="49"/>
      <c r="HFF103" s="49"/>
      <c r="HFG103" s="49"/>
      <c r="HFH103" s="49"/>
      <c r="HFI103" s="49"/>
      <c r="HFJ103" s="49"/>
      <c r="HFK103" s="49"/>
      <c r="HFL103" s="49"/>
      <c r="HFM103" s="49"/>
      <c r="HFN103" s="49"/>
      <c r="HFO103" s="49"/>
      <c r="HFP103" s="49"/>
      <c r="HFQ103" s="49"/>
      <c r="HFR103" s="49"/>
      <c r="HFS103" s="49"/>
      <c r="HFT103" s="49"/>
      <c r="HFU103" s="49"/>
      <c r="HFV103" s="49"/>
      <c r="HFW103" s="49"/>
      <c r="HFX103" s="49"/>
      <c r="HFY103" s="49"/>
      <c r="HFZ103" s="49"/>
      <c r="HGA103" s="49"/>
      <c r="HGB103" s="49"/>
      <c r="HGC103" s="49"/>
      <c r="HGD103" s="49"/>
      <c r="HGE103" s="49"/>
      <c r="HGF103" s="49"/>
      <c r="HGG103" s="49"/>
      <c r="HGH103" s="49"/>
      <c r="HGI103" s="49"/>
      <c r="HGJ103" s="49"/>
      <c r="HGK103" s="49"/>
      <c r="HGL103" s="49"/>
      <c r="HGM103" s="49"/>
      <c r="HGN103" s="49"/>
      <c r="HGO103" s="49"/>
      <c r="HGP103" s="49"/>
      <c r="HGQ103" s="49"/>
      <c r="HGR103" s="49"/>
      <c r="HGS103" s="49"/>
      <c r="HGT103" s="49"/>
      <c r="HGU103" s="49"/>
      <c r="HGV103" s="49"/>
      <c r="HGW103" s="49"/>
      <c r="HGX103" s="49"/>
      <c r="HGY103" s="49"/>
      <c r="HGZ103" s="49"/>
      <c r="HHA103" s="49"/>
      <c r="HHB103" s="49"/>
      <c r="HHC103" s="49"/>
      <c r="HHD103" s="49"/>
      <c r="HHE103" s="49"/>
      <c r="HHF103" s="49"/>
      <c r="HHG103" s="49"/>
      <c r="HHH103" s="49"/>
      <c r="HHI103" s="49"/>
      <c r="HHJ103" s="49"/>
      <c r="HHK103" s="49"/>
      <c r="HHL103" s="49"/>
      <c r="HHM103" s="49"/>
      <c r="HHN103" s="49"/>
      <c r="HHO103" s="49"/>
      <c r="HHP103" s="49"/>
      <c r="HHQ103" s="49"/>
      <c r="HHR103" s="49"/>
      <c r="HHS103" s="49"/>
      <c r="HHT103" s="49"/>
      <c r="HHU103" s="49"/>
      <c r="HHV103" s="49"/>
      <c r="HHW103" s="49"/>
      <c r="HHX103" s="49"/>
      <c r="HHY103" s="49"/>
      <c r="HHZ103" s="49"/>
      <c r="HIA103" s="49"/>
      <c r="HIB103" s="49"/>
      <c r="HIC103" s="49"/>
      <c r="HID103" s="49"/>
      <c r="HIE103" s="49"/>
      <c r="HIF103" s="49"/>
      <c r="HIG103" s="49"/>
      <c r="HIH103" s="49"/>
      <c r="HII103" s="49"/>
      <c r="HIJ103" s="49"/>
      <c r="HIK103" s="49"/>
      <c r="HIL103" s="49"/>
      <c r="HIM103" s="49"/>
      <c r="HIN103" s="49"/>
      <c r="HIO103" s="49"/>
      <c r="HIP103" s="49"/>
      <c r="HIQ103" s="49"/>
      <c r="HIR103" s="49"/>
      <c r="HIS103" s="49"/>
      <c r="HIT103" s="49"/>
      <c r="HIU103" s="49"/>
      <c r="HIV103" s="49"/>
      <c r="HIW103" s="49"/>
      <c r="HIX103" s="49"/>
      <c r="HIY103" s="49"/>
      <c r="HIZ103" s="49"/>
      <c r="HJA103" s="49"/>
      <c r="HJB103" s="49"/>
      <c r="HJC103" s="49"/>
      <c r="HJD103" s="49"/>
      <c r="HJE103" s="49"/>
      <c r="HJF103" s="49"/>
      <c r="HJG103" s="49"/>
      <c r="HJH103" s="49"/>
      <c r="HJI103" s="49"/>
      <c r="HJJ103" s="49"/>
      <c r="HJK103" s="49"/>
      <c r="HJL103" s="49"/>
      <c r="HJM103" s="49"/>
      <c r="HJN103" s="49"/>
      <c r="HJO103" s="49"/>
      <c r="HJP103" s="49"/>
      <c r="HJQ103" s="49"/>
      <c r="HJR103" s="49"/>
      <c r="HJS103" s="49"/>
      <c r="HJT103" s="49"/>
      <c r="HJU103" s="49"/>
      <c r="HJV103" s="49"/>
      <c r="HJW103" s="49"/>
      <c r="HJX103" s="49"/>
      <c r="HJY103" s="49"/>
      <c r="HJZ103" s="49"/>
      <c r="HKA103" s="49"/>
      <c r="HKB103" s="49"/>
      <c r="HKC103" s="49"/>
      <c r="HKD103" s="49"/>
      <c r="HKE103" s="49"/>
      <c r="HKF103" s="49"/>
      <c r="HKG103" s="49"/>
      <c r="HKH103" s="49"/>
      <c r="HKI103" s="49"/>
      <c r="HKJ103" s="49"/>
      <c r="HKK103" s="49"/>
      <c r="HKL103" s="49"/>
      <c r="HKM103" s="49"/>
      <c r="HKN103" s="49"/>
      <c r="HKO103" s="49"/>
      <c r="HKP103" s="49"/>
      <c r="HKQ103" s="49"/>
      <c r="HKR103" s="49"/>
      <c r="HKS103" s="49"/>
      <c r="HKT103" s="49"/>
      <c r="HKU103" s="49"/>
      <c r="HKV103" s="49"/>
      <c r="HKW103" s="49"/>
      <c r="HKX103" s="49"/>
      <c r="HKY103" s="49"/>
      <c r="HKZ103" s="49"/>
      <c r="HLA103" s="49"/>
      <c r="HLB103" s="49"/>
      <c r="HLC103" s="49"/>
      <c r="HLD103" s="49"/>
      <c r="HLE103" s="49"/>
      <c r="HLF103" s="49"/>
      <c r="HLG103" s="49"/>
      <c r="HLH103" s="49"/>
      <c r="HLI103" s="49"/>
      <c r="HLJ103" s="49"/>
      <c r="HLK103" s="49"/>
      <c r="HLL103" s="49"/>
      <c r="HLM103" s="49"/>
      <c r="HLN103" s="49"/>
      <c r="HLO103" s="49"/>
      <c r="HLP103" s="49"/>
      <c r="HLQ103" s="49"/>
      <c r="HLR103" s="49"/>
      <c r="HLS103" s="49"/>
      <c r="HLT103" s="49"/>
      <c r="HLU103" s="49"/>
      <c r="HLV103" s="49"/>
      <c r="HLW103" s="49"/>
      <c r="HLX103" s="49"/>
      <c r="HLY103" s="49"/>
      <c r="HLZ103" s="49"/>
      <c r="HMA103" s="49"/>
      <c r="HMB103" s="49"/>
      <c r="HMC103" s="49"/>
      <c r="HMD103" s="49"/>
      <c r="HME103" s="49"/>
      <c r="HMF103" s="49"/>
      <c r="HMG103" s="49"/>
      <c r="HMH103" s="49"/>
      <c r="HMI103" s="49"/>
      <c r="HMJ103" s="49"/>
      <c r="HMK103" s="49"/>
      <c r="HML103" s="49"/>
      <c r="HMM103" s="49"/>
      <c r="HMN103" s="49"/>
      <c r="HMO103" s="49"/>
      <c r="HMP103" s="49"/>
      <c r="HMQ103" s="49"/>
      <c r="HMR103" s="49"/>
      <c r="HMS103" s="49"/>
      <c r="HMT103" s="49"/>
      <c r="HMU103" s="49"/>
      <c r="HMV103" s="49"/>
      <c r="HMW103" s="49"/>
      <c r="HMX103" s="49"/>
      <c r="HMY103" s="49"/>
      <c r="HMZ103" s="49"/>
      <c r="HNA103" s="49"/>
      <c r="HNB103" s="49"/>
      <c r="HNC103" s="49"/>
      <c r="HND103" s="49"/>
      <c r="HNE103" s="49"/>
      <c r="HNF103" s="49"/>
      <c r="HNG103" s="49"/>
      <c r="HNH103" s="49"/>
      <c r="HNI103" s="49"/>
      <c r="HNJ103" s="49"/>
      <c r="HNK103" s="49"/>
      <c r="HNL103" s="49"/>
      <c r="HNM103" s="49"/>
      <c r="HNN103" s="49"/>
      <c r="HNO103" s="49"/>
      <c r="HNP103" s="49"/>
      <c r="HNQ103" s="49"/>
      <c r="HNR103" s="49"/>
      <c r="HNS103" s="49"/>
      <c r="HNT103" s="49"/>
      <c r="HNU103" s="49"/>
      <c r="HNV103" s="49"/>
      <c r="HNW103" s="49"/>
      <c r="HNX103" s="49"/>
      <c r="HNY103" s="49"/>
      <c r="HNZ103" s="49"/>
      <c r="HOA103" s="49"/>
      <c r="HOB103" s="49"/>
      <c r="HOC103" s="49"/>
      <c r="HOD103" s="49"/>
      <c r="HOE103" s="49"/>
      <c r="HOF103" s="49"/>
      <c r="HOG103" s="49"/>
      <c r="HOH103" s="49"/>
      <c r="HOI103" s="49"/>
      <c r="HOJ103" s="49"/>
      <c r="HOK103" s="49"/>
      <c r="HOL103" s="49"/>
      <c r="HOM103" s="49"/>
      <c r="HON103" s="49"/>
      <c r="HOO103" s="49"/>
      <c r="HOP103" s="49"/>
      <c r="HOQ103" s="49"/>
      <c r="HOR103" s="49"/>
      <c r="HOS103" s="49"/>
      <c r="HOT103" s="49"/>
      <c r="HOU103" s="49"/>
      <c r="HOV103" s="49"/>
      <c r="HOW103" s="49"/>
      <c r="HOX103" s="49"/>
      <c r="HOY103" s="49"/>
      <c r="HOZ103" s="49"/>
      <c r="HPA103" s="49"/>
      <c r="HPB103" s="49"/>
      <c r="HPC103" s="49"/>
      <c r="HPD103" s="49"/>
      <c r="HPE103" s="49"/>
      <c r="HPF103" s="49"/>
      <c r="HPG103" s="49"/>
      <c r="HPH103" s="49"/>
      <c r="HPI103" s="49"/>
      <c r="HPJ103" s="49"/>
      <c r="HPK103" s="49"/>
      <c r="HPL103" s="49"/>
      <c r="HPM103" s="49"/>
      <c r="HPN103" s="49"/>
      <c r="HPO103" s="49"/>
      <c r="HPP103" s="49"/>
      <c r="HPQ103" s="49"/>
      <c r="HPR103" s="49"/>
      <c r="HPS103" s="49"/>
      <c r="HPT103" s="49"/>
      <c r="HPU103" s="49"/>
      <c r="HPV103" s="49"/>
      <c r="HPW103" s="49"/>
      <c r="HPX103" s="49"/>
      <c r="HPY103" s="49"/>
      <c r="HPZ103" s="49"/>
      <c r="HQA103" s="49"/>
      <c r="HQB103" s="49"/>
      <c r="HQC103" s="49"/>
      <c r="HQD103" s="49"/>
      <c r="HQE103" s="49"/>
      <c r="HQF103" s="49"/>
      <c r="HQG103" s="49"/>
      <c r="HQH103" s="49"/>
      <c r="HQI103" s="49"/>
      <c r="HQJ103" s="49"/>
      <c r="HQK103" s="49"/>
      <c r="HQL103" s="49"/>
      <c r="HQM103" s="49"/>
      <c r="HQN103" s="49"/>
      <c r="HQO103" s="49"/>
      <c r="HQP103" s="49"/>
      <c r="HQQ103" s="49"/>
      <c r="HQR103" s="49"/>
      <c r="HQS103" s="49"/>
      <c r="HQT103" s="49"/>
      <c r="HQU103" s="49"/>
      <c r="HQV103" s="49"/>
      <c r="HQW103" s="49"/>
      <c r="HQX103" s="49"/>
      <c r="HQY103" s="49"/>
      <c r="HQZ103" s="49"/>
      <c r="HRA103" s="49"/>
      <c r="HRB103" s="49"/>
      <c r="HRC103" s="49"/>
      <c r="HRD103" s="49"/>
      <c r="HRE103" s="49"/>
      <c r="HRF103" s="49"/>
      <c r="HRG103" s="49"/>
      <c r="HRH103" s="49"/>
      <c r="HRI103" s="49"/>
      <c r="HRJ103" s="49"/>
      <c r="HRK103" s="49"/>
      <c r="HRL103" s="49"/>
      <c r="HRM103" s="49"/>
      <c r="HRN103" s="49"/>
      <c r="HRO103" s="49"/>
      <c r="HRP103" s="49"/>
      <c r="HRQ103" s="49"/>
      <c r="HRR103" s="49"/>
      <c r="HRS103" s="49"/>
      <c r="HRT103" s="49"/>
      <c r="HRU103" s="49"/>
      <c r="HRV103" s="49"/>
      <c r="HRW103" s="49"/>
      <c r="HRX103" s="49"/>
      <c r="HRY103" s="49"/>
      <c r="HRZ103" s="49"/>
      <c r="HSA103" s="49"/>
      <c r="HSB103" s="49"/>
      <c r="HSC103" s="49"/>
      <c r="HSD103" s="49"/>
      <c r="HSE103" s="49"/>
      <c r="HSF103" s="49"/>
      <c r="HSG103" s="49"/>
      <c r="HSH103" s="49"/>
      <c r="HSI103" s="49"/>
      <c r="HSJ103" s="49"/>
      <c r="HSK103" s="49"/>
      <c r="HSL103" s="49"/>
      <c r="HSM103" s="49"/>
      <c r="HSN103" s="49"/>
      <c r="HSO103" s="49"/>
      <c r="HSP103" s="49"/>
      <c r="HSQ103" s="49"/>
      <c r="HSR103" s="49"/>
      <c r="HSS103" s="49"/>
      <c r="HST103" s="49"/>
      <c r="HSU103" s="49"/>
      <c r="HSV103" s="49"/>
      <c r="HSW103" s="49"/>
      <c r="HSX103" s="49"/>
      <c r="HSY103" s="49"/>
      <c r="HSZ103" s="49"/>
      <c r="HTA103" s="49"/>
      <c r="HTB103" s="49"/>
      <c r="HTC103" s="49"/>
      <c r="HTD103" s="49"/>
      <c r="HTE103" s="49"/>
      <c r="HTF103" s="49"/>
      <c r="HTG103" s="49"/>
      <c r="HTH103" s="49"/>
      <c r="HTI103" s="49"/>
      <c r="HTJ103" s="49"/>
      <c r="HTK103" s="49"/>
      <c r="HTL103" s="49"/>
      <c r="HTM103" s="49"/>
      <c r="HTN103" s="49"/>
      <c r="HTO103" s="49"/>
      <c r="HTP103" s="49"/>
      <c r="HTQ103" s="49"/>
      <c r="HTR103" s="49"/>
      <c r="HTS103" s="49"/>
      <c r="HTT103" s="49"/>
      <c r="HTU103" s="49"/>
      <c r="HTV103" s="49"/>
      <c r="HTW103" s="49"/>
      <c r="HTX103" s="49"/>
      <c r="HTY103" s="49"/>
      <c r="HTZ103" s="49"/>
      <c r="HUA103" s="49"/>
      <c r="HUB103" s="49"/>
      <c r="HUC103" s="49"/>
      <c r="HUD103" s="49"/>
      <c r="HUE103" s="49"/>
      <c r="HUF103" s="49"/>
      <c r="HUG103" s="49"/>
      <c r="HUH103" s="49"/>
      <c r="HUI103" s="49"/>
      <c r="HUJ103" s="49"/>
      <c r="HUK103" s="49"/>
      <c r="HUL103" s="49"/>
      <c r="HUM103" s="49"/>
      <c r="HUN103" s="49"/>
      <c r="HUO103" s="49"/>
      <c r="HUP103" s="49"/>
      <c r="HUQ103" s="49"/>
      <c r="HUR103" s="49"/>
      <c r="HUS103" s="49"/>
      <c r="HUT103" s="49"/>
      <c r="HUU103" s="49"/>
      <c r="HUV103" s="49"/>
      <c r="HUW103" s="49"/>
      <c r="HUX103" s="49"/>
      <c r="HUY103" s="49"/>
      <c r="HUZ103" s="49"/>
      <c r="HVA103" s="49"/>
      <c r="HVB103" s="49"/>
      <c r="HVC103" s="49"/>
      <c r="HVD103" s="49"/>
      <c r="HVE103" s="49"/>
      <c r="HVF103" s="49"/>
      <c r="HVG103" s="49"/>
      <c r="HVH103" s="49"/>
      <c r="HVI103" s="49"/>
      <c r="HVJ103" s="49"/>
      <c r="HVK103" s="49"/>
      <c r="HVL103" s="49"/>
      <c r="HVM103" s="49"/>
      <c r="HVN103" s="49"/>
      <c r="HVO103" s="49"/>
      <c r="HVP103" s="49"/>
      <c r="HVQ103" s="49"/>
      <c r="HVR103" s="49"/>
      <c r="HVS103" s="49"/>
      <c r="HVT103" s="49"/>
      <c r="HVU103" s="49"/>
      <c r="HVV103" s="49"/>
      <c r="HVW103" s="49"/>
      <c r="HVX103" s="49"/>
      <c r="HVY103" s="49"/>
      <c r="HVZ103" s="49"/>
      <c r="HWA103" s="49"/>
      <c r="HWB103" s="49"/>
      <c r="HWC103" s="49"/>
      <c r="HWD103" s="49"/>
      <c r="HWE103" s="49"/>
      <c r="HWF103" s="49"/>
      <c r="HWG103" s="49"/>
      <c r="HWH103" s="49"/>
      <c r="HWI103" s="49"/>
      <c r="HWJ103" s="49"/>
      <c r="HWK103" s="49"/>
      <c r="HWL103" s="49"/>
      <c r="HWM103" s="49"/>
      <c r="HWN103" s="49"/>
      <c r="HWO103" s="49"/>
      <c r="HWP103" s="49"/>
      <c r="HWQ103" s="49"/>
      <c r="HWR103" s="49"/>
      <c r="HWS103" s="49"/>
      <c r="HWT103" s="49"/>
      <c r="HWU103" s="49"/>
      <c r="HWV103" s="49"/>
      <c r="HWW103" s="49"/>
      <c r="HWX103" s="49"/>
      <c r="HWY103" s="49"/>
      <c r="HWZ103" s="49"/>
      <c r="HXA103" s="49"/>
      <c r="HXB103" s="49"/>
      <c r="HXC103" s="49"/>
      <c r="HXD103" s="49"/>
      <c r="HXE103" s="49"/>
      <c r="HXF103" s="49"/>
      <c r="HXG103" s="49"/>
      <c r="HXH103" s="49"/>
      <c r="HXI103" s="49"/>
      <c r="HXJ103" s="49"/>
      <c r="HXK103" s="49"/>
      <c r="HXL103" s="49"/>
      <c r="HXM103" s="49"/>
      <c r="HXN103" s="49"/>
      <c r="HXO103" s="49"/>
      <c r="HXP103" s="49"/>
      <c r="HXQ103" s="49"/>
      <c r="HXR103" s="49"/>
      <c r="HXS103" s="49"/>
      <c r="HXT103" s="49"/>
      <c r="HXU103" s="49"/>
      <c r="HXV103" s="49"/>
      <c r="HXW103" s="49"/>
      <c r="HXX103" s="49"/>
      <c r="HXY103" s="49"/>
      <c r="HXZ103" s="49"/>
      <c r="HYA103" s="49"/>
      <c r="HYB103" s="49"/>
      <c r="HYC103" s="49"/>
      <c r="HYD103" s="49"/>
      <c r="HYE103" s="49"/>
      <c r="HYF103" s="49"/>
      <c r="HYG103" s="49"/>
      <c r="HYH103" s="49"/>
      <c r="HYI103" s="49"/>
      <c r="HYJ103" s="49"/>
      <c r="HYK103" s="49"/>
      <c r="HYL103" s="49"/>
      <c r="HYM103" s="49"/>
      <c r="HYN103" s="49"/>
      <c r="HYO103" s="49"/>
      <c r="HYP103" s="49"/>
      <c r="HYQ103" s="49"/>
      <c r="HYR103" s="49"/>
      <c r="HYS103" s="49"/>
      <c r="HYT103" s="49"/>
      <c r="HYU103" s="49"/>
      <c r="HYV103" s="49"/>
      <c r="HYW103" s="49"/>
      <c r="HYX103" s="49"/>
      <c r="HYY103" s="49"/>
      <c r="HYZ103" s="49"/>
      <c r="HZA103" s="49"/>
      <c r="HZB103" s="49"/>
      <c r="HZC103" s="49"/>
      <c r="HZD103" s="49"/>
      <c r="HZE103" s="49"/>
      <c r="HZF103" s="49"/>
      <c r="HZG103" s="49"/>
      <c r="HZH103" s="49"/>
      <c r="HZI103" s="49"/>
      <c r="HZJ103" s="49"/>
      <c r="HZK103" s="49"/>
      <c r="HZL103" s="49"/>
      <c r="HZM103" s="49"/>
      <c r="HZN103" s="49"/>
      <c r="HZO103" s="49"/>
      <c r="HZP103" s="49"/>
      <c r="HZQ103" s="49"/>
      <c r="HZR103" s="49"/>
      <c r="HZS103" s="49"/>
      <c r="HZT103" s="49"/>
      <c r="HZU103" s="49"/>
      <c r="HZV103" s="49"/>
      <c r="HZW103" s="49"/>
      <c r="HZX103" s="49"/>
      <c r="HZY103" s="49"/>
      <c r="HZZ103" s="49"/>
      <c r="IAA103" s="49"/>
      <c r="IAB103" s="49"/>
      <c r="IAC103" s="49"/>
      <c r="IAD103" s="49"/>
      <c r="IAE103" s="49"/>
      <c r="IAF103" s="49"/>
      <c r="IAG103" s="49"/>
      <c r="IAH103" s="49"/>
      <c r="IAI103" s="49"/>
      <c r="IAJ103" s="49"/>
      <c r="IAK103" s="49"/>
      <c r="IAL103" s="49"/>
      <c r="IAM103" s="49"/>
      <c r="IAN103" s="49"/>
      <c r="IAO103" s="49"/>
      <c r="IAP103" s="49"/>
      <c r="IAQ103" s="49"/>
      <c r="IAR103" s="49"/>
      <c r="IAS103" s="49"/>
      <c r="IAT103" s="49"/>
      <c r="IAU103" s="49"/>
      <c r="IAV103" s="49"/>
      <c r="IAW103" s="49"/>
      <c r="IAX103" s="49"/>
      <c r="IAY103" s="49"/>
      <c r="IAZ103" s="49"/>
      <c r="IBA103" s="49"/>
      <c r="IBB103" s="49"/>
      <c r="IBC103" s="49"/>
      <c r="IBD103" s="49"/>
      <c r="IBE103" s="49"/>
      <c r="IBF103" s="49"/>
      <c r="IBG103" s="49"/>
      <c r="IBH103" s="49"/>
      <c r="IBI103" s="49"/>
      <c r="IBJ103" s="49"/>
      <c r="IBK103" s="49"/>
      <c r="IBL103" s="49"/>
      <c r="IBM103" s="49"/>
      <c r="IBN103" s="49"/>
      <c r="IBO103" s="49"/>
      <c r="IBP103" s="49"/>
      <c r="IBQ103" s="49"/>
      <c r="IBR103" s="49"/>
      <c r="IBS103" s="49"/>
      <c r="IBT103" s="49"/>
      <c r="IBU103" s="49"/>
      <c r="IBV103" s="49"/>
      <c r="IBW103" s="49"/>
      <c r="IBX103" s="49"/>
      <c r="IBY103" s="49"/>
      <c r="IBZ103" s="49"/>
      <c r="ICA103" s="49"/>
      <c r="ICB103" s="49"/>
      <c r="ICC103" s="49"/>
      <c r="ICD103" s="49"/>
      <c r="ICE103" s="49"/>
      <c r="ICF103" s="49"/>
      <c r="ICG103" s="49"/>
      <c r="ICH103" s="49"/>
      <c r="ICI103" s="49"/>
      <c r="ICJ103" s="49"/>
      <c r="ICK103" s="49"/>
      <c r="ICL103" s="49"/>
      <c r="ICM103" s="49"/>
      <c r="ICN103" s="49"/>
      <c r="ICO103" s="49"/>
      <c r="ICP103" s="49"/>
      <c r="ICQ103" s="49"/>
      <c r="ICR103" s="49"/>
      <c r="ICS103" s="49"/>
      <c r="ICT103" s="49"/>
      <c r="ICU103" s="49"/>
      <c r="ICV103" s="49"/>
      <c r="ICW103" s="49"/>
      <c r="ICX103" s="49"/>
      <c r="ICY103" s="49"/>
      <c r="ICZ103" s="49"/>
      <c r="IDA103" s="49"/>
      <c r="IDB103" s="49"/>
      <c r="IDC103" s="49"/>
      <c r="IDD103" s="49"/>
      <c r="IDE103" s="49"/>
      <c r="IDF103" s="49"/>
      <c r="IDG103" s="49"/>
      <c r="IDH103" s="49"/>
      <c r="IDI103" s="49"/>
      <c r="IDJ103" s="49"/>
      <c r="IDK103" s="49"/>
      <c r="IDL103" s="49"/>
      <c r="IDM103" s="49"/>
      <c r="IDN103" s="49"/>
      <c r="IDO103" s="49"/>
      <c r="IDP103" s="49"/>
      <c r="IDQ103" s="49"/>
      <c r="IDR103" s="49"/>
      <c r="IDS103" s="49"/>
      <c r="IDT103" s="49"/>
      <c r="IDU103" s="49"/>
      <c r="IDV103" s="49"/>
      <c r="IDW103" s="49"/>
      <c r="IDX103" s="49"/>
      <c r="IDY103" s="49"/>
      <c r="IDZ103" s="49"/>
      <c r="IEA103" s="49"/>
      <c r="IEB103" s="49"/>
      <c r="IEC103" s="49"/>
      <c r="IED103" s="49"/>
      <c r="IEE103" s="49"/>
      <c r="IEF103" s="49"/>
      <c r="IEG103" s="49"/>
      <c r="IEH103" s="49"/>
      <c r="IEI103" s="49"/>
      <c r="IEJ103" s="49"/>
      <c r="IEK103" s="49"/>
      <c r="IEL103" s="49"/>
      <c r="IEM103" s="49"/>
      <c r="IEN103" s="49"/>
      <c r="IEO103" s="49"/>
      <c r="IEP103" s="49"/>
      <c r="IEQ103" s="49"/>
      <c r="IER103" s="49"/>
      <c r="IES103" s="49"/>
      <c r="IET103" s="49"/>
      <c r="IEU103" s="49"/>
      <c r="IEV103" s="49"/>
      <c r="IEW103" s="49"/>
      <c r="IEX103" s="49"/>
      <c r="IEY103" s="49"/>
      <c r="IEZ103" s="49"/>
      <c r="IFA103" s="49"/>
      <c r="IFB103" s="49"/>
      <c r="IFC103" s="49"/>
      <c r="IFD103" s="49"/>
      <c r="IFE103" s="49"/>
      <c r="IFF103" s="49"/>
      <c r="IFG103" s="49"/>
      <c r="IFH103" s="49"/>
      <c r="IFI103" s="49"/>
      <c r="IFJ103" s="49"/>
      <c r="IFK103" s="49"/>
      <c r="IFL103" s="49"/>
      <c r="IFM103" s="49"/>
      <c r="IFN103" s="49"/>
      <c r="IFO103" s="49"/>
      <c r="IFP103" s="49"/>
      <c r="IFQ103" s="49"/>
      <c r="IFR103" s="49"/>
      <c r="IFS103" s="49"/>
      <c r="IFT103" s="49"/>
      <c r="IFU103" s="49"/>
      <c r="IFV103" s="49"/>
      <c r="IFW103" s="49"/>
      <c r="IFX103" s="49"/>
      <c r="IFY103" s="49"/>
      <c r="IFZ103" s="49"/>
      <c r="IGA103" s="49"/>
      <c r="IGB103" s="49"/>
      <c r="IGC103" s="49"/>
      <c r="IGD103" s="49"/>
      <c r="IGE103" s="49"/>
      <c r="IGF103" s="49"/>
      <c r="IGG103" s="49"/>
      <c r="IGH103" s="49"/>
      <c r="IGI103" s="49"/>
      <c r="IGJ103" s="49"/>
      <c r="IGK103" s="49"/>
      <c r="IGL103" s="49"/>
      <c r="IGM103" s="49"/>
      <c r="IGN103" s="49"/>
      <c r="IGO103" s="49"/>
      <c r="IGP103" s="49"/>
      <c r="IGQ103" s="49"/>
      <c r="IGR103" s="49"/>
      <c r="IGS103" s="49"/>
      <c r="IGT103" s="49"/>
      <c r="IGU103" s="49"/>
      <c r="IGV103" s="49"/>
      <c r="IGW103" s="49"/>
      <c r="IGX103" s="49"/>
      <c r="IGY103" s="49"/>
      <c r="IGZ103" s="49"/>
      <c r="IHA103" s="49"/>
      <c r="IHB103" s="49"/>
      <c r="IHC103" s="49"/>
      <c r="IHD103" s="49"/>
      <c r="IHE103" s="49"/>
      <c r="IHF103" s="49"/>
      <c r="IHG103" s="49"/>
      <c r="IHH103" s="49"/>
      <c r="IHI103" s="49"/>
      <c r="IHJ103" s="49"/>
      <c r="IHK103" s="49"/>
      <c r="IHL103" s="49"/>
      <c r="IHM103" s="49"/>
      <c r="IHN103" s="49"/>
      <c r="IHO103" s="49"/>
      <c r="IHP103" s="49"/>
      <c r="IHQ103" s="49"/>
      <c r="IHR103" s="49"/>
      <c r="IHS103" s="49"/>
      <c r="IHT103" s="49"/>
      <c r="IHU103" s="49"/>
      <c r="IHV103" s="49"/>
      <c r="IHW103" s="49"/>
      <c r="IHX103" s="49"/>
      <c r="IHY103" s="49"/>
      <c r="IHZ103" s="49"/>
      <c r="IIA103" s="49"/>
      <c r="IIB103" s="49"/>
      <c r="IIC103" s="49"/>
      <c r="IID103" s="49"/>
      <c r="IIE103" s="49"/>
      <c r="IIF103" s="49"/>
      <c r="IIG103" s="49"/>
      <c r="IIH103" s="49"/>
      <c r="III103" s="49"/>
      <c r="IIJ103" s="49"/>
      <c r="IIK103" s="49"/>
      <c r="IIL103" s="49"/>
      <c r="IIM103" s="49"/>
      <c r="IIN103" s="49"/>
      <c r="IIO103" s="49"/>
      <c r="IIP103" s="49"/>
      <c r="IIQ103" s="49"/>
      <c r="IIR103" s="49"/>
      <c r="IIS103" s="49"/>
      <c r="IIT103" s="49"/>
      <c r="IIU103" s="49"/>
      <c r="IIV103" s="49"/>
      <c r="IIW103" s="49"/>
      <c r="IIX103" s="49"/>
      <c r="IIY103" s="49"/>
      <c r="IIZ103" s="49"/>
      <c r="IJA103" s="49"/>
      <c r="IJB103" s="49"/>
      <c r="IJC103" s="49"/>
      <c r="IJD103" s="49"/>
      <c r="IJE103" s="49"/>
      <c r="IJF103" s="49"/>
      <c r="IJG103" s="49"/>
      <c r="IJH103" s="49"/>
      <c r="IJI103" s="49"/>
      <c r="IJJ103" s="49"/>
      <c r="IJK103" s="49"/>
      <c r="IJL103" s="49"/>
      <c r="IJM103" s="49"/>
      <c r="IJN103" s="49"/>
      <c r="IJO103" s="49"/>
      <c r="IJP103" s="49"/>
      <c r="IJQ103" s="49"/>
      <c r="IJR103" s="49"/>
      <c r="IJS103" s="49"/>
      <c r="IJT103" s="49"/>
      <c r="IJU103" s="49"/>
      <c r="IJV103" s="49"/>
      <c r="IJW103" s="49"/>
      <c r="IJX103" s="49"/>
      <c r="IJY103" s="49"/>
      <c r="IJZ103" s="49"/>
      <c r="IKA103" s="49"/>
      <c r="IKB103" s="49"/>
      <c r="IKC103" s="49"/>
      <c r="IKD103" s="49"/>
      <c r="IKE103" s="49"/>
      <c r="IKF103" s="49"/>
      <c r="IKG103" s="49"/>
      <c r="IKH103" s="49"/>
      <c r="IKI103" s="49"/>
      <c r="IKJ103" s="49"/>
      <c r="IKK103" s="49"/>
      <c r="IKL103" s="49"/>
      <c r="IKM103" s="49"/>
      <c r="IKN103" s="49"/>
      <c r="IKO103" s="49"/>
      <c r="IKP103" s="49"/>
      <c r="IKQ103" s="49"/>
      <c r="IKR103" s="49"/>
      <c r="IKS103" s="49"/>
      <c r="IKT103" s="49"/>
      <c r="IKU103" s="49"/>
      <c r="IKV103" s="49"/>
      <c r="IKW103" s="49"/>
      <c r="IKX103" s="49"/>
      <c r="IKY103" s="49"/>
      <c r="IKZ103" s="49"/>
      <c r="ILA103" s="49"/>
      <c r="ILB103" s="49"/>
      <c r="ILC103" s="49"/>
      <c r="ILD103" s="49"/>
      <c r="ILE103" s="49"/>
      <c r="ILF103" s="49"/>
      <c r="ILG103" s="49"/>
      <c r="ILH103" s="49"/>
      <c r="ILI103" s="49"/>
      <c r="ILJ103" s="49"/>
      <c r="ILK103" s="49"/>
      <c r="ILL103" s="49"/>
      <c r="ILM103" s="49"/>
      <c r="ILN103" s="49"/>
      <c r="ILO103" s="49"/>
      <c r="ILP103" s="49"/>
      <c r="ILQ103" s="49"/>
      <c r="ILR103" s="49"/>
      <c r="ILS103" s="49"/>
      <c r="ILT103" s="49"/>
      <c r="ILU103" s="49"/>
      <c r="ILV103" s="49"/>
      <c r="ILW103" s="49"/>
      <c r="ILX103" s="49"/>
      <c r="ILY103" s="49"/>
      <c r="ILZ103" s="49"/>
      <c r="IMA103" s="49"/>
      <c r="IMB103" s="49"/>
      <c r="IMC103" s="49"/>
      <c r="IMD103" s="49"/>
      <c r="IME103" s="49"/>
      <c r="IMF103" s="49"/>
      <c r="IMG103" s="49"/>
      <c r="IMH103" s="49"/>
      <c r="IMI103" s="49"/>
      <c r="IMJ103" s="49"/>
      <c r="IMK103" s="49"/>
      <c r="IML103" s="49"/>
      <c r="IMM103" s="49"/>
      <c r="IMN103" s="49"/>
      <c r="IMO103" s="49"/>
      <c r="IMP103" s="49"/>
      <c r="IMQ103" s="49"/>
      <c r="IMR103" s="49"/>
      <c r="IMS103" s="49"/>
      <c r="IMT103" s="49"/>
      <c r="IMU103" s="49"/>
      <c r="IMV103" s="49"/>
      <c r="IMW103" s="49"/>
      <c r="IMX103" s="49"/>
      <c r="IMY103" s="49"/>
      <c r="IMZ103" s="49"/>
      <c r="INA103" s="49"/>
      <c r="INB103" s="49"/>
      <c r="INC103" s="49"/>
      <c r="IND103" s="49"/>
      <c r="INE103" s="49"/>
      <c r="INF103" s="49"/>
      <c r="ING103" s="49"/>
      <c r="INH103" s="49"/>
      <c r="INI103" s="49"/>
      <c r="INJ103" s="49"/>
      <c r="INK103" s="49"/>
      <c r="INL103" s="49"/>
      <c r="INM103" s="49"/>
      <c r="INN103" s="49"/>
      <c r="INO103" s="49"/>
      <c r="INP103" s="49"/>
      <c r="INQ103" s="49"/>
      <c r="INR103" s="49"/>
      <c r="INS103" s="49"/>
      <c r="INT103" s="49"/>
      <c r="INU103" s="49"/>
      <c r="INV103" s="49"/>
      <c r="INW103" s="49"/>
      <c r="INX103" s="49"/>
      <c r="INY103" s="49"/>
      <c r="INZ103" s="49"/>
      <c r="IOA103" s="49"/>
      <c r="IOB103" s="49"/>
      <c r="IOC103" s="49"/>
      <c r="IOD103" s="49"/>
      <c r="IOE103" s="49"/>
      <c r="IOF103" s="49"/>
      <c r="IOG103" s="49"/>
      <c r="IOH103" s="49"/>
      <c r="IOI103" s="49"/>
      <c r="IOJ103" s="49"/>
      <c r="IOK103" s="49"/>
      <c r="IOL103" s="49"/>
      <c r="IOM103" s="49"/>
      <c r="ION103" s="49"/>
      <c r="IOO103" s="49"/>
      <c r="IOP103" s="49"/>
      <c r="IOQ103" s="49"/>
      <c r="IOR103" s="49"/>
      <c r="IOS103" s="49"/>
      <c r="IOT103" s="49"/>
      <c r="IOU103" s="49"/>
      <c r="IOV103" s="49"/>
      <c r="IOW103" s="49"/>
      <c r="IOX103" s="49"/>
      <c r="IOY103" s="49"/>
      <c r="IOZ103" s="49"/>
      <c r="IPA103" s="49"/>
      <c r="IPB103" s="49"/>
      <c r="IPC103" s="49"/>
      <c r="IPD103" s="49"/>
      <c r="IPE103" s="49"/>
      <c r="IPF103" s="49"/>
      <c r="IPG103" s="49"/>
      <c r="IPH103" s="49"/>
      <c r="IPI103" s="49"/>
      <c r="IPJ103" s="49"/>
      <c r="IPK103" s="49"/>
      <c r="IPL103" s="49"/>
      <c r="IPM103" s="49"/>
      <c r="IPN103" s="49"/>
      <c r="IPO103" s="49"/>
      <c r="IPP103" s="49"/>
      <c r="IPQ103" s="49"/>
      <c r="IPR103" s="49"/>
      <c r="IPS103" s="49"/>
      <c r="IPT103" s="49"/>
      <c r="IPU103" s="49"/>
      <c r="IPV103" s="49"/>
      <c r="IPW103" s="49"/>
      <c r="IPX103" s="49"/>
      <c r="IPY103" s="49"/>
      <c r="IPZ103" s="49"/>
      <c r="IQA103" s="49"/>
      <c r="IQB103" s="49"/>
      <c r="IQC103" s="49"/>
      <c r="IQD103" s="49"/>
      <c r="IQE103" s="49"/>
      <c r="IQF103" s="49"/>
      <c r="IQG103" s="49"/>
      <c r="IQH103" s="49"/>
      <c r="IQI103" s="49"/>
      <c r="IQJ103" s="49"/>
      <c r="IQK103" s="49"/>
      <c r="IQL103" s="49"/>
      <c r="IQM103" s="49"/>
      <c r="IQN103" s="49"/>
      <c r="IQO103" s="49"/>
      <c r="IQP103" s="49"/>
      <c r="IQQ103" s="49"/>
      <c r="IQR103" s="49"/>
      <c r="IQS103" s="49"/>
      <c r="IQT103" s="49"/>
      <c r="IQU103" s="49"/>
      <c r="IQV103" s="49"/>
      <c r="IQW103" s="49"/>
      <c r="IQX103" s="49"/>
      <c r="IQY103" s="49"/>
      <c r="IQZ103" s="49"/>
      <c r="IRA103" s="49"/>
      <c r="IRB103" s="49"/>
      <c r="IRC103" s="49"/>
      <c r="IRD103" s="49"/>
      <c r="IRE103" s="49"/>
      <c r="IRF103" s="49"/>
      <c r="IRG103" s="49"/>
      <c r="IRH103" s="49"/>
      <c r="IRI103" s="49"/>
      <c r="IRJ103" s="49"/>
      <c r="IRK103" s="49"/>
      <c r="IRL103" s="49"/>
      <c r="IRM103" s="49"/>
      <c r="IRN103" s="49"/>
      <c r="IRO103" s="49"/>
      <c r="IRP103" s="49"/>
      <c r="IRQ103" s="49"/>
      <c r="IRR103" s="49"/>
      <c r="IRS103" s="49"/>
      <c r="IRT103" s="49"/>
      <c r="IRU103" s="49"/>
      <c r="IRV103" s="49"/>
      <c r="IRW103" s="49"/>
      <c r="IRX103" s="49"/>
      <c r="IRY103" s="49"/>
      <c r="IRZ103" s="49"/>
      <c r="ISA103" s="49"/>
      <c r="ISB103" s="49"/>
      <c r="ISC103" s="49"/>
      <c r="ISD103" s="49"/>
      <c r="ISE103" s="49"/>
      <c r="ISF103" s="49"/>
      <c r="ISG103" s="49"/>
      <c r="ISH103" s="49"/>
      <c r="ISI103" s="49"/>
      <c r="ISJ103" s="49"/>
      <c r="ISK103" s="49"/>
      <c r="ISL103" s="49"/>
      <c r="ISM103" s="49"/>
      <c r="ISN103" s="49"/>
      <c r="ISO103" s="49"/>
      <c r="ISP103" s="49"/>
      <c r="ISQ103" s="49"/>
      <c r="ISR103" s="49"/>
      <c r="ISS103" s="49"/>
      <c r="IST103" s="49"/>
      <c r="ISU103" s="49"/>
      <c r="ISV103" s="49"/>
      <c r="ISW103" s="49"/>
      <c r="ISX103" s="49"/>
      <c r="ISY103" s="49"/>
      <c r="ISZ103" s="49"/>
      <c r="ITA103" s="49"/>
      <c r="ITB103" s="49"/>
      <c r="ITC103" s="49"/>
      <c r="ITD103" s="49"/>
      <c r="ITE103" s="49"/>
      <c r="ITF103" s="49"/>
      <c r="ITG103" s="49"/>
      <c r="ITH103" s="49"/>
      <c r="ITI103" s="49"/>
      <c r="ITJ103" s="49"/>
      <c r="ITK103" s="49"/>
      <c r="ITL103" s="49"/>
      <c r="ITM103" s="49"/>
      <c r="ITN103" s="49"/>
      <c r="ITO103" s="49"/>
      <c r="ITP103" s="49"/>
      <c r="ITQ103" s="49"/>
      <c r="ITR103" s="49"/>
      <c r="ITS103" s="49"/>
      <c r="ITT103" s="49"/>
      <c r="ITU103" s="49"/>
      <c r="ITV103" s="49"/>
      <c r="ITW103" s="49"/>
      <c r="ITX103" s="49"/>
      <c r="ITY103" s="49"/>
      <c r="ITZ103" s="49"/>
      <c r="IUA103" s="49"/>
      <c r="IUB103" s="49"/>
      <c r="IUC103" s="49"/>
      <c r="IUD103" s="49"/>
      <c r="IUE103" s="49"/>
      <c r="IUF103" s="49"/>
      <c r="IUG103" s="49"/>
      <c r="IUH103" s="49"/>
      <c r="IUI103" s="49"/>
      <c r="IUJ103" s="49"/>
      <c r="IUK103" s="49"/>
      <c r="IUL103" s="49"/>
      <c r="IUM103" s="49"/>
      <c r="IUN103" s="49"/>
      <c r="IUO103" s="49"/>
      <c r="IUP103" s="49"/>
      <c r="IUQ103" s="49"/>
      <c r="IUR103" s="49"/>
      <c r="IUS103" s="49"/>
      <c r="IUT103" s="49"/>
      <c r="IUU103" s="49"/>
      <c r="IUV103" s="49"/>
      <c r="IUW103" s="49"/>
      <c r="IUX103" s="49"/>
      <c r="IUY103" s="49"/>
      <c r="IUZ103" s="49"/>
      <c r="IVA103" s="49"/>
      <c r="IVB103" s="49"/>
      <c r="IVC103" s="49"/>
      <c r="IVD103" s="49"/>
      <c r="IVE103" s="49"/>
      <c r="IVF103" s="49"/>
      <c r="IVG103" s="49"/>
      <c r="IVH103" s="49"/>
      <c r="IVI103" s="49"/>
      <c r="IVJ103" s="49"/>
      <c r="IVK103" s="49"/>
      <c r="IVL103" s="49"/>
      <c r="IVM103" s="49"/>
      <c r="IVN103" s="49"/>
      <c r="IVO103" s="49"/>
      <c r="IVP103" s="49"/>
      <c r="IVQ103" s="49"/>
      <c r="IVR103" s="49"/>
      <c r="IVS103" s="49"/>
      <c r="IVT103" s="49"/>
      <c r="IVU103" s="49"/>
      <c r="IVV103" s="49"/>
      <c r="IVW103" s="49"/>
      <c r="IVX103" s="49"/>
      <c r="IVY103" s="49"/>
      <c r="IVZ103" s="49"/>
      <c r="IWA103" s="49"/>
      <c r="IWB103" s="49"/>
      <c r="IWC103" s="49"/>
      <c r="IWD103" s="49"/>
      <c r="IWE103" s="49"/>
      <c r="IWF103" s="49"/>
      <c r="IWG103" s="49"/>
      <c r="IWH103" s="49"/>
      <c r="IWI103" s="49"/>
      <c r="IWJ103" s="49"/>
      <c r="IWK103" s="49"/>
      <c r="IWL103" s="49"/>
      <c r="IWM103" s="49"/>
      <c r="IWN103" s="49"/>
      <c r="IWO103" s="49"/>
      <c r="IWP103" s="49"/>
      <c r="IWQ103" s="49"/>
      <c r="IWR103" s="49"/>
      <c r="IWS103" s="49"/>
      <c r="IWT103" s="49"/>
      <c r="IWU103" s="49"/>
      <c r="IWV103" s="49"/>
      <c r="IWW103" s="49"/>
      <c r="IWX103" s="49"/>
      <c r="IWY103" s="49"/>
      <c r="IWZ103" s="49"/>
      <c r="IXA103" s="49"/>
      <c r="IXB103" s="49"/>
      <c r="IXC103" s="49"/>
      <c r="IXD103" s="49"/>
      <c r="IXE103" s="49"/>
      <c r="IXF103" s="49"/>
      <c r="IXG103" s="49"/>
      <c r="IXH103" s="49"/>
      <c r="IXI103" s="49"/>
      <c r="IXJ103" s="49"/>
      <c r="IXK103" s="49"/>
      <c r="IXL103" s="49"/>
      <c r="IXM103" s="49"/>
      <c r="IXN103" s="49"/>
      <c r="IXO103" s="49"/>
      <c r="IXP103" s="49"/>
      <c r="IXQ103" s="49"/>
      <c r="IXR103" s="49"/>
      <c r="IXS103" s="49"/>
      <c r="IXT103" s="49"/>
      <c r="IXU103" s="49"/>
      <c r="IXV103" s="49"/>
      <c r="IXW103" s="49"/>
      <c r="IXX103" s="49"/>
      <c r="IXY103" s="49"/>
      <c r="IXZ103" s="49"/>
      <c r="IYA103" s="49"/>
      <c r="IYB103" s="49"/>
      <c r="IYC103" s="49"/>
      <c r="IYD103" s="49"/>
      <c r="IYE103" s="49"/>
      <c r="IYF103" s="49"/>
      <c r="IYG103" s="49"/>
      <c r="IYH103" s="49"/>
      <c r="IYI103" s="49"/>
      <c r="IYJ103" s="49"/>
      <c r="IYK103" s="49"/>
      <c r="IYL103" s="49"/>
      <c r="IYM103" s="49"/>
      <c r="IYN103" s="49"/>
      <c r="IYO103" s="49"/>
      <c r="IYP103" s="49"/>
      <c r="IYQ103" s="49"/>
      <c r="IYR103" s="49"/>
      <c r="IYS103" s="49"/>
      <c r="IYT103" s="49"/>
      <c r="IYU103" s="49"/>
      <c r="IYV103" s="49"/>
      <c r="IYW103" s="49"/>
      <c r="IYX103" s="49"/>
      <c r="IYY103" s="49"/>
      <c r="IYZ103" s="49"/>
      <c r="IZA103" s="49"/>
      <c r="IZB103" s="49"/>
      <c r="IZC103" s="49"/>
      <c r="IZD103" s="49"/>
      <c r="IZE103" s="49"/>
      <c r="IZF103" s="49"/>
      <c r="IZG103" s="49"/>
      <c r="IZH103" s="49"/>
      <c r="IZI103" s="49"/>
      <c r="IZJ103" s="49"/>
      <c r="IZK103" s="49"/>
      <c r="IZL103" s="49"/>
      <c r="IZM103" s="49"/>
      <c r="IZN103" s="49"/>
      <c r="IZO103" s="49"/>
      <c r="IZP103" s="49"/>
      <c r="IZQ103" s="49"/>
      <c r="IZR103" s="49"/>
      <c r="IZS103" s="49"/>
      <c r="IZT103" s="49"/>
      <c r="IZU103" s="49"/>
      <c r="IZV103" s="49"/>
      <c r="IZW103" s="49"/>
      <c r="IZX103" s="49"/>
      <c r="IZY103" s="49"/>
      <c r="IZZ103" s="49"/>
      <c r="JAA103" s="49"/>
      <c r="JAB103" s="49"/>
      <c r="JAC103" s="49"/>
      <c r="JAD103" s="49"/>
      <c r="JAE103" s="49"/>
      <c r="JAF103" s="49"/>
      <c r="JAG103" s="49"/>
      <c r="JAH103" s="49"/>
      <c r="JAI103" s="49"/>
      <c r="JAJ103" s="49"/>
      <c r="JAK103" s="49"/>
      <c r="JAL103" s="49"/>
      <c r="JAM103" s="49"/>
      <c r="JAN103" s="49"/>
      <c r="JAO103" s="49"/>
      <c r="JAP103" s="49"/>
      <c r="JAQ103" s="49"/>
      <c r="JAR103" s="49"/>
      <c r="JAS103" s="49"/>
      <c r="JAT103" s="49"/>
      <c r="JAU103" s="49"/>
      <c r="JAV103" s="49"/>
      <c r="JAW103" s="49"/>
      <c r="JAX103" s="49"/>
      <c r="JAY103" s="49"/>
      <c r="JAZ103" s="49"/>
      <c r="JBA103" s="49"/>
      <c r="JBB103" s="49"/>
      <c r="JBC103" s="49"/>
      <c r="JBD103" s="49"/>
      <c r="JBE103" s="49"/>
      <c r="JBF103" s="49"/>
      <c r="JBG103" s="49"/>
      <c r="JBH103" s="49"/>
      <c r="JBI103" s="49"/>
      <c r="JBJ103" s="49"/>
      <c r="JBK103" s="49"/>
      <c r="JBL103" s="49"/>
      <c r="JBM103" s="49"/>
      <c r="JBN103" s="49"/>
      <c r="JBO103" s="49"/>
      <c r="JBP103" s="49"/>
      <c r="JBQ103" s="49"/>
      <c r="JBR103" s="49"/>
      <c r="JBS103" s="49"/>
      <c r="JBT103" s="49"/>
      <c r="JBU103" s="49"/>
      <c r="JBV103" s="49"/>
      <c r="JBW103" s="49"/>
      <c r="JBX103" s="49"/>
      <c r="JBY103" s="49"/>
      <c r="JBZ103" s="49"/>
      <c r="JCA103" s="49"/>
      <c r="JCB103" s="49"/>
      <c r="JCC103" s="49"/>
      <c r="JCD103" s="49"/>
      <c r="JCE103" s="49"/>
      <c r="JCF103" s="49"/>
      <c r="JCG103" s="49"/>
      <c r="JCH103" s="49"/>
      <c r="JCI103" s="49"/>
      <c r="JCJ103" s="49"/>
      <c r="JCK103" s="49"/>
      <c r="JCL103" s="49"/>
      <c r="JCM103" s="49"/>
      <c r="JCN103" s="49"/>
      <c r="JCO103" s="49"/>
      <c r="JCP103" s="49"/>
      <c r="JCQ103" s="49"/>
      <c r="JCR103" s="49"/>
      <c r="JCS103" s="49"/>
      <c r="JCT103" s="49"/>
      <c r="JCU103" s="49"/>
      <c r="JCV103" s="49"/>
      <c r="JCW103" s="49"/>
      <c r="JCX103" s="49"/>
      <c r="JCY103" s="49"/>
      <c r="JCZ103" s="49"/>
      <c r="JDA103" s="49"/>
      <c r="JDB103" s="49"/>
      <c r="JDC103" s="49"/>
      <c r="JDD103" s="49"/>
      <c r="JDE103" s="49"/>
      <c r="JDF103" s="49"/>
      <c r="JDG103" s="49"/>
      <c r="JDH103" s="49"/>
      <c r="JDI103" s="49"/>
      <c r="JDJ103" s="49"/>
      <c r="JDK103" s="49"/>
      <c r="JDL103" s="49"/>
      <c r="JDM103" s="49"/>
      <c r="JDN103" s="49"/>
      <c r="JDO103" s="49"/>
      <c r="JDP103" s="49"/>
      <c r="JDQ103" s="49"/>
      <c r="JDR103" s="49"/>
      <c r="JDS103" s="49"/>
      <c r="JDT103" s="49"/>
      <c r="JDU103" s="49"/>
      <c r="JDV103" s="49"/>
      <c r="JDW103" s="49"/>
      <c r="JDX103" s="49"/>
      <c r="JDY103" s="49"/>
      <c r="JDZ103" s="49"/>
      <c r="JEA103" s="49"/>
      <c r="JEB103" s="49"/>
      <c r="JEC103" s="49"/>
      <c r="JED103" s="49"/>
      <c r="JEE103" s="49"/>
      <c r="JEF103" s="49"/>
      <c r="JEG103" s="49"/>
      <c r="JEH103" s="49"/>
      <c r="JEI103" s="49"/>
      <c r="JEJ103" s="49"/>
      <c r="JEK103" s="49"/>
      <c r="JEL103" s="49"/>
      <c r="JEM103" s="49"/>
      <c r="JEN103" s="49"/>
      <c r="JEO103" s="49"/>
      <c r="JEP103" s="49"/>
      <c r="JEQ103" s="49"/>
      <c r="JER103" s="49"/>
      <c r="JES103" s="49"/>
      <c r="JET103" s="49"/>
      <c r="JEU103" s="49"/>
      <c r="JEV103" s="49"/>
      <c r="JEW103" s="49"/>
      <c r="JEX103" s="49"/>
      <c r="JEY103" s="49"/>
      <c r="JEZ103" s="49"/>
      <c r="JFA103" s="49"/>
      <c r="JFB103" s="49"/>
      <c r="JFC103" s="49"/>
      <c r="JFD103" s="49"/>
      <c r="JFE103" s="49"/>
      <c r="JFF103" s="49"/>
      <c r="JFG103" s="49"/>
      <c r="JFH103" s="49"/>
      <c r="JFI103" s="49"/>
      <c r="JFJ103" s="49"/>
      <c r="JFK103" s="49"/>
      <c r="JFL103" s="49"/>
      <c r="JFM103" s="49"/>
      <c r="JFN103" s="49"/>
      <c r="JFO103" s="49"/>
      <c r="JFP103" s="49"/>
      <c r="JFQ103" s="49"/>
      <c r="JFR103" s="49"/>
      <c r="JFS103" s="49"/>
      <c r="JFT103" s="49"/>
      <c r="JFU103" s="49"/>
      <c r="JFV103" s="49"/>
      <c r="JFW103" s="49"/>
      <c r="JFX103" s="49"/>
      <c r="JFY103" s="49"/>
      <c r="JFZ103" s="49"/>
      <c r="JGA103" s="49"/>
      <c r="JGB103" s="49"/>
      <c r="JGC103" s="49"/>
      <c r="JGD103" s="49"/>
      <c r="JGE103" s="49"/>
      <c r="JGF103" s="49"/>
      <c r="JGG103" s="49"/>
      <c r="JGH103" s="49"/>
      <c r="JGI103" s="49"/>
      <c r="JGJ103" s="49"/>
      <c r="JGK103" s="49"/>
      <c r="JGL103" s="49"/>
      <c r="JGM103" s="49"/>
      <c r="JGN103" s="49"/>
      <c r="JGO103" s="49"/>
      <c r="JGP103" s="49"/>
      <c r="JGQ103" s="49"/>
      <c r="JGR103" s="49"/>
      <c r="JGS103" s="49"/>
      <c r="JGT103" s="49"/>
      <c r="JGU103" s="49"/>
      <c r="JGV103" s="49"/>
      <c r="JGW103" s="49"/>
      <c r="JGX103" s="49"/>
      <c r="JGY103" s="49"/>
      <c r="JGZ103" s="49"/>
      <c r="JHA103" s="49"/>
      <c r="JHB103" s="49"/>
      <c r="JHC103" s="49"/>
      <c r="JHD103" s="49"/>
      <c r="JHE103" s="49"/>
      <c r="JHF103" s="49"/>
      <c r="JHG103" s="49"/>
      <c r="JHH103" s="49"/>
      <c r="JHI103" s="49"/>
      <c r="JHJ103" s="49"/>
      <c r="JHK103" s="49"/>
      <c r="JHL103" s="49"/>
      <c r="JHM103" s="49"/>
      <c r="JHN103" s="49"/>
      <c r="JHO103" s="49"/>
      <c r="JHP103" s="49"/>
      <c r="JHQ103" s="49"/>
      <c r="JHR103" s="49"/>
      <c r="JHS103" s="49"/>
      <c r="JHT103" s="49"/>
      <c r="JHU103" s="49"/>
      <c r="JHV103" s="49"/>
      <c r="JHW103" s="49"/>
      <c r="JHX103" s="49"/>
      <c r="JHY103" s="49"/>
      <c r="JHZ103" s="49"/>
      <c r="JIA103" s="49"/>
      <c r="JIB103" s="49"/>
      <c r="JIC103" s="49"/>
      <c r="JID103" s="49"/>
      <c r="JIE103" s="49"/>
      <c r="JIF103" s="49"/>
      <c r="JIG103" s="49"/>
      <c r="JIH103" s="49"/>
      <c r="JII103" s="49"/>
      <c r="JIJ103" s="49"/>
      <c r="JIK103" s="49"/>
      <c r="JIL103" s="49"/>
      <c r="JIM103" s="49"/>
      <c r="JIN103" s="49"/>
      <c r="JIO103" s="49"/>
      <c r="JIP103" s="49"/>
      <c r="JIQ103" s="49"/>
      <c r="JIR103" s="49"/>
      <c r="JIS103" s="49"/>
      <c r="JIT103" s="49"/>
      <c r="JIU103" s="49"/>
      <c r="JIV103" s="49"/>
      <c r="JIW103" s="49"/>
      <c r="JIX103" s="49"/>
      <c r="JIY103" s="49"/>
      <c r="JIZ103" s="49"/>
      <c r="JJA103" s="49"/>
      <c r="JJB103" s="49"/>
      <c r="JJC103" s="49"/>
      <c r="JJD103" s="49"/>
      <c r="JJE103" s="49"/>
      <c r="JJF103" s="49"/>
      <c r="JJG103" s="49"/>
      <c r="JJH103" s="49"/>
      <c r="JJI103" s="49"/>
      <c r="JJJ103" s="49"/>
      <c r="JJK103" s="49"/>
      <c r="JJL103" s="49"/>
      <c r="JJM103" s="49"/>
      <c r="JJN103" s="49"/>
      <c r="JJO103" s="49"/>
      <c r="JJP103" s="49"/>
      <c r="JJQ103" s="49"/>
      <c r="JJR103" s="49"/>
      <c r="JJS103" s="49"/>
      <c r="JJT103" s="49"/>
      <c r="JJU103" s="49"/>
      <c r="JJV103" s="49"/>
      <c r="JJW103" s="49"/>
      <c r="JJX103" s="49"/>
      <c r="JJY103" s="49"/>
      <c r="JJZ103" s="49"/>
      <c r="JKA103" s="49"/>
      <c r="JKB103" s="49"/>
      <c r="JKC103" s="49"/>
      <c r="JKD103" s="49"/>
      <c r="JKE103" s="49"/>
      <c r="JKF103" s="49"/>
      <c r="JKG103" s="49"/>
      <c r="JKH103" s="49"/>
      <c r="JKI103" s="49"/>
      <c r="JKJ103" s="49"/>
      <c r="JKK103" s="49"/>
      <c r="JKL103" s="49"/>
      <c r="JKM103" s="49"/>
      <c r="JKN103" s="49"/>
      <c r="JKO103" s="49"/>
      <c r="JKP103" s="49"/>
      <c r="JKQ103" s="49"/>
      <c r="JKR103" s="49"/>
      <c r="JKS103" s="49"/>
      <c r="JKT103" s="49"/>
      <c r="JKU103" s="49"/>
      <c r="JKV103" s="49"/>
      <c r="JKW103" s="49"/>
      <c r="JKX103" s="49"/>
      <c r="JKY103" s="49"/>
      <c r="JKZ103" s="49"/>
      <c r="JLA103" s="49"/>
      <c r="JLB103" s="49"/>
      <c r="JLC103" s="49"/>
      <c r="JLD103" s="49"/>
      <c r="JLE103" s="49"/>
      <c r="JLF103" s="49"/>
      <c r="JLG103" s="49"/>
      <c r="JLH103" s="49"/>
      <c r="JLI103" s="49"/>
      <c r="JLJ103" s="49"/>
      <c r="JLK103" s="49"/>
      <c r="JLL103" s="49"/>
      <c r="JLM103" s="49"/>
      <c r="JLN103" s="49"/>
      <c r="JLO103" s="49"/>
      <c r="JLP103" s="49"/>
      <c r="JLQ103" s="49"/>
      <c r="JLR103" s="49"/>
      <c r="JLS103" s="49"/>
      <c r="JLT103" s="49"/>
      <c r="JLU103" s="49"/>
      <c r="JLV103" s="49"/>
      <c r="JLW103" s="49"/>
      <c r="JLX103" s="49"/>
      <c r="JLY103" s="49"/>
      <c r="JLZ103" s="49"/>
      <c r="JMA103" s="49"/>
      <c r="JMB103" s="49"/>
      <c r="JMC103" s="49"/>
      <c r="JMD103" s="49"/>
      <c r="JME103" s="49"/>
      <c r="JMF103" s="49"/>
      <c r="JMG103" s="49"/>
      <c r="JMH103" s="49"/>
      <c r="JMI103" s="49"/>
      <c r="JMJ103" s="49"/>
      <c r="JMK103" s="49"/>
      <c r="JML103" s="49"/>
      <c r="JMM103" s="49"/>
      <c r="JMN103" s="49"/>
      <c r="JMO103" s="49"/>
      <c r="JMP103" s="49"/>
      <c r="JMQ103" s="49"/>
      <c r="JMR103" s="49"/>
      <c r="JMS103" s="49"/>
      <c r="JMT103" s="49"/>
      <c r="JMU103" s="49"/>
      <c r="JMV103" s="49"/>
      <c r="JMW103" s="49"/>
      <c r="JMX103" s="49"/>
      <c r="JMY103" s="49"/>
      <c r="JMZ103" s="49"/>
      <c r="JNA103" s="49"/>
      <c r="JNB103" s="49"/>
      <c r="JNC103" s="49"/>
      <c r="JND103" s="49"/>
      <c r="JNE103" s="49"/>
      <c r="JNF103" s="49"/>
      <c r="JNG103" s="49"/>
      <c r="JNH103" s="49"/>
      <c r="JNI103" s="49"/>
      <c r="JNJ103" s="49"/>
      <c r="JNK103" s="49"/>
      <c r="JNL103" s="49"/>
      <c r="JNM103" s="49"/>
      <c r="JNN103" s="49"/>
      <c r="JNO103" s="49"/>
      <c r="JNP103" s="49"/>
      <c r="JNQ103" s="49"/>
      <c r="JNR103" s="49"/>
      <c r="JNS103" s="49"/>
      <c r="JNT103" s="49"/>
      <c r="JNU103" s="49"/>
      <c r="JNV103" s="49"/>
      <c r="JNW103" s="49"/>
      <c r="JNX103" s="49"/>
      <c r="JNY103" s="49"/>
      <c r="JNZ103" s="49"/>
      <c r="JOA103" s="49"/>
      <c r="JOB103" s="49"/>
      <c r="JOC103" s="49"/>
      <c r="JOD103" s="49"/>
      <c r="JOE103" s="49"/>
      <c r="JOF103" s="49"/>
      <c r="JOG103" s="49"/>
      <c r="JOH103" s="49"/>
      <c r="JOI103" s="49"/>
      <c r="JOJ103" s="49"/>
      <c r="JOK103" s="49"/>
      <c r="JOL103" s="49"/>
      <c r="JOM103" s="49"/>
      <c r="JON103" s="49"/>
      <c r="JOO103" s="49"/>
      <c r="JOP103" s="49"/>
      <c r="JOQ103" s="49"/>
      <c r="JOR103" s="49"/>
      <c r="JOS103" s="49"/>
      <c r="JOT103" s="49"/>
      <c r="JOU103" s="49"/>
      <c r="JOV103" s="49"/>
      <c r="JOW103" s="49"/>
      <c r="JOX103" s="49"/>
      <c r="JOY103" s="49"/>
      <c r="JOZ103" s="49"/>
      <c r="JPA103" s="49"/>
      <c r="JPB103" s="49"/>
      <c r="JPC103" s="49"/>
      <c r="JPD103" s="49"/>
      <c r="JPE103" s="49"/>
      <c r="JPF103" s="49"/>
      <c r="JPG103" s="49"/>
      <c r="JPH103" s="49"/>
      <c r="JPI103" s="49"/>
      <c r="JPJ103" s="49"/>
      <c r="JPK103" s="49"/>
      <c r="JPL103" s="49"/>
      <c r="JPM103" s="49"/>
      <c r="JPN103" s="49"/>
      <c r="JPO103" s="49"/>
      <c r="JPP103" s="49"/>
      <c r="JPQ103" s="49"/>
      <c r="JPR103" s="49"/>
      <c r="JPS103" s="49"/>
      <c r="JPT103" s="49"/>
      <c r="JPU103" s="49"/>
      <c r="JPV103" s="49"/>
      <c r="JPW103" s="49"/>
      <c r="JPX103" s="49"/>
      <c r="JPY103" s="49"/>
      <c r="JPZ103" s="49"/>
      <c r="JQA103" s="49"/>
      <c r="JQB103" s="49"/>
      <c r="JQC103" s="49"/>
      <c r="JQD103" s="49"/>
      <c r="JQE103" s="49"/>
      <c r="JQF103" s="49"/>
      <c r="JQG103" s="49"/>
      <c r="JQH103" s="49"/>
      <c r="JQI103" s="49"/>
      <c r="JQJ103" s="49"/>
      <c r="JQK103" s="49"/>
      <c r="JQL103" s="49"/>
      <c r="JQM103" s="49"/>
      <c r="JQN103" s="49"/>
      <c r="JQO103" s="49"/>
      <c r="JQP103" s="49"/>
      <c r="JQQ103" s="49"/>
      <c r="JQR103" s="49"/>
      <c r="JQS103" s="49"/>
      <c r="JQT103" s="49"/>
      <c r="JQU103" s="49"/>
      <c r="JQV103" s="49"/>
      <c r="JQW103" s="49"/>
      <c r="JQX103" s="49"/>
      <c r="JQY103" s="49"/>
      <c r="JQZ103" s="49"/>
      <c r="JRA103" s="49"/>
      <c r="JRB103" s="49"/>
      <c r="JRC103" s="49"/>
      <c r="JRD103" s="49"/>
      <c r="JRE103" s="49"/>
      <c r="JRF103" s="49"/>
      <c r="JRG103" s="49"/>
      <c r="JRH103" s="49"/>
      <c r="JRI103" s="49"/>
      <c r="JRJ103" s="49"/>
      <c r="JRK103" s="49"/>
      <c r="JRL103" s="49"/>
      <c r="JRM103" s="49"/>
      <c r="JRN103" s="49"/>
      <c r="JRO103" s="49"/>
      <c r="JRP103" s="49"/>
      <c r="JRQ103" s="49"/>
      <c r="JRR103" s="49"/>
      <c r="JRS103" s="49"/>
      <c r="JRT103" s="49"/>
      <c r="JRU103" s="49"/>
      <c r="JRV103" s="49"/>
      <c r="JRW103" s="49"/>
      <c r="JRX103" s="49"/>
      <c r="JRY103" s="49"/>
      <c r="JRZ103" s="49"/>
      <c r="JSA103" s="49"/>
      <c r="JSB103" s="49"/>
      <c r="JSC103" s="49"/>
      <c r="JSD103" s="49"/>
      <c r="JSE103" s="49"/>
      <c r="JSF103" s="49"/>
      <c r="JSG103" s="49"/>
      <c r="JSH103" s="49"/>
      <c r="JSI103" s="49"/>
      <c r="JSJ103" s="49"/>
      <c r="JSK103" s="49"/>
      <c r="JSL103" s="49"/>
      <c r="JSM103" s="49"/>
      <c r="JSN103" s="49"/>
      <c r="JSO103" s="49"/>
      <c r="JSP103" s="49"/>
      <c r="JSQ103" s="49"/>
      <c r="JSR103" s="49"/>
      <c r="JSS103" s="49"/>
      <c r="JST103" s="49"/>
      <c r="JSU103" s="49"/>
      <c r="JSV103" s="49"/>
      <c r="JSW103" s="49"/>
      <c r="JSX103" s="49"/>
      <c r="JSY103" s="49"/>
      <c r="JSZ103" s="49"/>
      <c r="JTA103" s="49"/>
      <c r="JTB103" s="49"/>
      <c r="JTC103" s="49"/>
      <c r="JTD103" s="49"/>
      <c r="JTE103" s="49"/>
      <c r="JTF103" s="49"/>
      <c r="JTG103" s="49"/>
      <c r="JTH103" s="49"/>
      <c r="JTI103" s="49"/>
      <c r="JTJ103" s="49"/>
      <c r="JTK103" s="49"/>
      <c r="JTL103" s="49"/>
      <c r="JTM103" s="49"/>
      <c r="JTN103" s="49"/>
      <c r="JTO103" s="49"/>
      <c r="JTP103" s="49"/>
      <c r="JTQ103" s="49"/>
      <c r="JTR103" s="49"/>
      <c r="JTS103" s="49"/>
      <c r="JTT103" s="49"/>
      <c r="JTU103" s="49"/>
      <c r="JTV103" s="49"/>
      <c r="JTW103" s="49"/>
      <c r="JTX103" s="49"/>
      <c r="JTY103" s="49"/>
      <c r="JTZ103" s="49"/>
      <c r="JUA103" s="49"/>
      <c r="JUB103" s="49"/>
      <c r="JUC103" s="49"/>
      <c r="JUD103" s="49"/>
      <c r="JUE103" s="49"/>
      <c r="JUF103" s="49"/>
      <c r="JUG103" s="49"/>
      <c r="JUH103" s="49"/>
      <c r="JUI103" s="49"/>
      <c r="JUJ103" s="49"/>
      <c r="JUK103" s="49"/>
      <c r="JUL103" s="49"/>
      <c r="JUM103" s="49"/>
      <c r="JUN103" s="49"/>
      <c r="JUO103" s="49"/>
      <c r="JUP103" s="49"/>
      <c r="JUQ103" s="49"/>
      <c r="JUR103" s="49"/>
      <c r="JUS103" s="49"/>
      <c r="JUT103" s="49"/>
      <c r="JUU103" s="49"/>
      <c r="JUV103" s="49"/>
      <c r="JUW103" s="49"/>
      <c r="JUX103" s="49"/>
      <c r="JUY103" s="49"/>
      <c r="JUZ103" s="49"/>
      <c r="JVA103" s="49"/>
      <c r="JVB103" s="49"/>
      <c r="JVC103" s="49"/>
      <c r="JVD103" s="49"/>
      <c r="JVE103" s="49"/>
      <c r="JVF103" s="49"/>
      <c r="JVG103" s="49"/>
      <c r="JVH103" s="49"/>
      <c r="JVI103" s="49"/>
      <c r="JVJ103" s="49"/>
      <c r="JVK103" s="49"/>
      <c r="JVL103" s="49"/>
      <c r="JVM103" s="49"/>
      <c r="JVN103" s="49"/>
      <c r="JVO103" s="49"/>
      <c r="JVP103" s="49"/>
      <c r="JVQ103" s="49"/>
      <c r="JVR103" s="49"/>
      <c r="JVS103" s="49"/>
      <c r="JVT103" s="49"/>
      <c r="JVU103" s="49"/>
      <c r="JVV103" s="49"/>
      <c r="JVW103" s="49"/>
      <c r="JVX103" s="49"/>
      <c r="JVY103" s="49"/>
      <c r="JVZ103" s="49"/>
      <c r="JWA103" s="49"/>
      <c r="JWB103" s="49"/>
      <c r="JWC103" s="49"/>
      <c r="JWD103" s="49"/>
      <c r="JWE103" s="49"/>
      <c r="JWF103" s="49"/>
      <c r="JWG103" s="49"/>
      <c r="JWH103" s="49"/>
      <c r="JWI103" s="49"/>
      <c r="JWJ103" s="49"/>
      <c r="JWK103" s="49"/>
      <c r="JWL103" s="49"/>
      <c r="JWM103" s="49"/>
      <c r="JWN103" s="49"/>
      <c r="JWO103" s="49"/>
      <c r="JWP103" s="49"/>
      <c r="JWQ103" s="49"/>
      <c r="JWR103" s="49"/>
      <c r="JWS103" s="49"/>
      <c r="JWT103" s="49"/>
      <c r="JWU103" s="49"/>
      <c r="JWV103" s="49"/>
      <c r="JWW103" s="49"/>
      <c r="JWX103" s="49"/>
      <c r="JWY103" s="49"/>
      <c r="JWZ103" s="49"/>
      <c r="JXA103" s="49"/>
      <c r="JXB103" s="49"/>
      <c r="JXC103" s="49"/>
      <c r="JXD103" s="49"/>
      <c r="JXE103" s="49"/>
      <c r="JXF103" s="49"/>
      <c r="JXG103" s="49"/>
      <c r="JXH103" s="49"/>
      <c r="JXI103" s="49"/>
      <c r="JXJ103" s="49"/>
      <c r="JXK103" s="49"/>
      <c r="JXL103" s="49"/>
      <c r="JXM103" s="49"/>
      <c r="JXN103" s="49"/>
      <c r="JXO103" s="49"/>
      <c r="JXP103" s="49"/>
      <c r="JXQ103" s="49"/>
      <c r="JXR103" s="49"/>
      <c r="JXS103" s="49"/>
      <c r="JXT103" s="49"/>
      <c r="JXU103" s="49"/>
      <c r="JXV103" s="49"/>
      <c r="JXW103" s="49"/>
      <c r="JXX103" s="49"/>
      <c r="JXY103" s="49"/>
      <c r="JXZ103" s="49"/>
      <c r="JYA103" s="49"/>
      <c r="JYB103" s="49"/>
      <c r="JYC103" s="49"/>
      <c r="JYD103" s="49"/>
      <c r="JYE103" s="49"/>
      <c r="JYF103" s="49"/>
      <c r="JYG103" s="49"/>
      <c r="JYH103" s="49"/>
      <c r="JYI103" s="49"/>
      <c r="JYJ103" s="49"/>
      <c r="JYK103" s="49"/>
      <c r="JYL103" s="49"/>
      <c r="JYM103" s="49"/>
      <c r="JYN103" s="49"/>
      <c r="JYO103" s="49"/>
      <c r="JYP103" s="49"/>
      <c r="JYQ103" s="49"/>
      <c r="JYR103" s="49"/>
      <c r="JYS103" s="49"/>
      <c r="JYT103" s="49"/>
      <c r="JYU103" s="49"/>
      <c r="JYV103" s="49"/>
      <c r="JYW103" s="49"/>
      <c r="JYX103" s="49"/>
      <c r="JYY103" s="49"/>
      <c r="JYZ103" s="49"/>
      <c r="JZA103" s="49"/>
      <c r="JZB103" s="49"/>
      <c r="JZC103" s="49"/>
      <c r="JZD103" s="49"/>
      <c r="JZE103" s="49"/>
      <c r="JZF103" s="49"/>
      <c r="JZG103" s="49"/>
      <c r="JZH103" s="49"/>
      <c r="JZI103" s="49"/>
      <c r="JZJ103" s="49"/>
      <c r="JZK103" s="49"/>
      <c r="JZL103" s="49"/>
      <c r="JZM103" s="49"/>
      <c r="JZN103" s="49"/>
      <c r="JZO103" s="49"/>
      <c r="JZP103" s="49"/>
      <c r="JZQ103" s="49"/>
      <c r="JZR103" s="49"/>
      <c r="JZS103" s="49"/>
      <c r="JZT103" s="49"/>
      <c r="JZU103" s="49"/>
      <c r="JZV103" s="49"/>
      <c r="JZW103" s="49"/>
      <c r="JZX103" s="49"/>
      <c r="JZY103" s="49"/>
      <c r="JZZ103" s="49"/>
      <c r="KAA103" s="49"/>
      <c r="KAB103" s="49"/>
      <c r="KAC103" s="49"/>
      <c r="KAD103" s="49"/>
      <c r="KAE103" s="49"/>
      <c r="KAF103" s="49"/>
      <c r="KAG103" s="49"/>
      <c r="KAH103" s="49"/>
      <c r="KAI103" s="49"/>
      <c r="KAJ103" s="49"/>
      <c r="KAK103" s="49"/>
      <c r="KAL103" s="49"/>
      <c r="KAM103" s="49"/>
      <c r="KAN103" s="49"/>
      <c r="KAO103" s="49"/>
      <c r="KAP103" s="49"/>
      <c r="KAQ103" s="49"/>
      <c r="KAR103" s="49"/>
      <c r="KAS103" s="49"/>
      <c r="KAT103" s="49"/>
      <c r="KAU103" s="49"/>
      <c r="KAV103" s="49"/>
      <c r="KAW103" s="49"/>
      <c r="KAX103" s="49"/>
      <c r="KAY103" s="49"/>
      <c r="KAZ103" s="49"/>
      <c r="KBA103" s="49"/>
      <c r="KBB103" s="49"/>
      <c r="KBC103" s="49"/>
      <c r="KBD103" s="49"/>
      <c r="KBE103" s="49"/>
      <c r="KBF103" s="49"/>
      <c r="KBG103" s="49"/>
      <c r="KBH103" s="49"/>
      <c r="KBI103" s="49"/>
      <c r="KBJ103" s="49"/>
      <c r="KBK103" s="49"/>
      <c r="KBL103" s="49"/>
      <c r="KBM103" s="49"/>
      <c r="KBN103" s="49"/>
      <c r="KBO103" s="49"/>
      <c r="KBP103" s="49"/>
      <c r="KBQ103" s="49"/>
      <c r="KBR103" s="49"/>
      <c r="KBS103" s="49"/>
      <c r="KBT103" s="49"/>
      <c r="KBU103" s="49"/>
      <c r="KBV103" s="49"/>
      <c r="KBW103" s="49"/>
      <c r="KBX103" s="49"/>
      <c r="KBY103" s="49"/>
      <c r="KBZ103" s="49"/>
      <c r="KCA103" s="49"/>
      <c r="KCB103" s="49"/>
      <c r="KCC103" s="49"/>
      <c r="KCD103" s="49"/>
      <c r="KCE103" s="49"/>
      <c r="KCF103" s="49"/>
      <c r="KCG103" s="49"/>
      <c r="KCH103" s="49"/>
      <c r="KCI103" s="49"/>
      <c r="KCJ103" s="49"/>
      <c r="KCK103" s="49"/>
      <c r="KCL103" s="49"/>
      <c r="KCM103" s="49"/>
      <c r="KCN103" s="49"/>
      <c r="KCO103" s="49"/>
      <c r="KCP103" s="49"/>
      <c r="KCQ103" s="49"/>
      <c r="KCR103" s="49"/>
      <c r="KCS103" s="49"/>
      <c r="KCT103" s="49"/>
      <c r="KCU103" s="49"/>
      <c r="KCV103" s="49"/>
      <c r="KCW103" s="49"/>
      <c r="KCX103" s="49"/>
      <c r="KCY103" s="49"/>
      <c r="KCZ103" s="49"/>
      <c r="KDA103" s="49"/>
      <c r="KDB103" s="49"/>
      <c r="KDC103" s="49"/>
      <c r="KDD103" s="49"/>
      <c r="KDE103" s="49"/>
      <c r="KDF103" s="49"/>
      <c r="KDG103" s="49"/>
      <c r="KDH103" s="49"/>
      <c r="KDI103" s="49"/>
      <c r="KDJ103" s="49"/>
      <c r="KDK103" s="49"/>
      <c r="KDL103" s="49"/>
      <c r="KDM103" s="49"/>
      <c r="KDN103" s="49"/>
      <c r="KDO103" s="49"/>
      <c r="KDP103" s="49"/>
      <c r="KDQ103" s="49"/>
      <c r="KDR103" s="49"/>
      <c r="KDS103" s="49"/>
      <c r="KDT103" s="49"/>
      <c r="KDU103" s="49"/>
      <c r="KDV103" s="49"/>
      <c r="KDW103" s="49"/>
      <c r="KDX103" s="49"/>
      <c r="KDY103" s="49"/>
      <c r="KDZ103" s="49"/>
      <c r="KEA103" s="49"/>
      <c r="KEB103" s="49"/>
      <c r="KEC103" s="49"/>
      <c r="KED103" s="49"/>
      <c r="KEE103" s="49"/>
      <c r="KEF103" s="49"/>
      <c r="KEG103" s="49"/>
      <c r="KEH103" s="49"/>
      <c r="KEI103" s="49"/>
      <c r="KEJ103" s="49"/>
      <c r="KEK103" s="49"/>
      <c r="KEL103" s="49"/>
      <c r="KEM103" s="49"/>
      <c r="KEN103" s="49"/>
      <c r="KEO103" s="49"/>
      <c r="KEP103" s="49"/>
      <c r="KEQ103" s="49"/>
      <c r="KER103" s="49"/>
      <c r="KES103" s="49"/>
      <c r="KET103" s="49"/>
      <c r="KEU103" s="49"/>
      <c r="KEV103" s="49"/>
      <c r="KEW103" s="49"/>
      <c r="KEX103" s="49"/>
      <c r="KEY103" s="49"/>
      <c r="KEZ103" s="49"/>
      <c r="KFA103" s="49"/>
      <c r="KFB103" s="49"/>
      <c r="KFC103" s="49"/>
      <c r="KFD103" s="49"/>
      <c r="KFE103" s="49"/>
      <c r="KFF103" s="49"/>
      <c r="KFG103" s="49"/>
      <c r="KFH103" s="49"/>
      <c r="KFI103" s="49"/>
      <c r="KFJ103" s="49"/>
      <c r="KFK103" s="49"/>
      <c r="KFL103" s="49"/>
      <c r="KFM103" s="49"/>
      <c r="KFN103" s="49"/>
      <c r="KFO103" s="49"/>
      <c r="KFP103" s="49"/>
      <c r="KFQ103" s="49"/>
      <c r="KFR103" s="49"/>
      <c r="KFS103" s="49"/>
      <c r="KFT103" s="49"/>
      <c r="KFU103" s="49"/>
      <c r="KFV103" s="49"/>
      <c r="KFW103" s="49"/>
      <c r="KFX103" s="49"/>
      <c r="KFY103" s="49"/>
      <c r="KFZ103" s="49"/>
      <c r="KGA103" s="49"/>
      <c r="KGB103" s="49"/>
      <c r="KGC103" s="49"/>
      <c r="KGD103" s="49"/>
      <c r="KGE103" s="49"/>
      <c r="KGF103" s="49"/>
      <c r="KGG103" s="49"/>
      <c r="KGH103" s="49"/>
      <c r="KGI103" s="49"/>
      <c r="KGJ103" s="49"/>
      <c r="KGK103" s="49"/>
      <c r="KGL103" s="49"/>
      <c r="KGM103" s="49"/>
      <c r="KGN103" s="49"/>
      <c r="KGO103" s="49"/>
      <c r="KGP103" s="49"/>
      <c r="KGQ103" s="49"/>
      <c r="KGR103" s="49"/>
      <c r="KGS103" s="49"/>
      <c r="KGT103" s="49"/>
      <c r="KGU103" s="49"/>
      <c r="KGV103" s="49"/>
      <c r="KGW103" s="49"/>
      <c r="KGX103" s="49"/>
      <c r="KGY103" s="49"/>
      <c r="KGZ103" s="49"/>
      <c r="KHA103" s="49"/>
      <c r="KHB103" s="49"/>
      <c r="KHC103" s="49"/>
      <c r="KHD103" s="49"/>
      <c r="KHE103" s="49"/>
      <c r="KHF103" s="49"/>
      <c r="KHG103" s="49"/>
      <c r="KHH103" s="49"/>
      <c r="KHI103" s="49"/>
      <c r="KHJ103" s="49"/>
      <c r="KHK103" s="49"/>
      <c r="KHL103" s="49"/>
      <c r="KHM103" s="49"/>
      <c r="KHN103" s="49"/>
      <c r="KHO103" s="49"/>
      <c r="KHP103" s="49"/>
      <c r="KHQ103" s="49"/>
      <c r="KHR103" s="49"/>
      <c r="KHS103" s="49"/>
      <c r="KHT103" s="49"/>
      <c r="KHU103" s="49"/>
      <c r="KHV103" s="49"/>
      <c r="KHW103" s="49"/>
      <c r="KHX103" s="49"/>
      <c r="KHY103" s="49"/>
      <c r="KHZ103" s="49"/>
      <c r="KIA103" s="49"/>
      <c r="KIB103" s="49"/>
      <c r="KIC103" s="49"/>
      <c r="KID103" s="49"/>
      <c r="KIE103" s="49"/>
      <c r="KIF103" s="49"/>
      <c r="KIG103" s="49"/>
      <c r="KIH103" s="49"/>
      <c r="KII103" s="49"/>
      <c r="KIJ103" s="49"/>
      <c r="KIK103" s="49"/>
      <c r="KIL103" s="49"/>
      <c r="KIM103" s="49"/>
      <c r="KIN103" s="49"/>
      <c r="KIO103" s="49"/>
      <c r="KIP103" s="49"/>
      <c r="KIQ103" s="49"/>
      <c r="KIR103" s="49"/>
      <c r="KIS103" s="49"/>
      <c r="KIT103" s="49"/>
      <c r="KIU103" s="49"/>
      <c r="KIV103" s="49"/>
      <c r="KIW103" s="49"/>
      <c r="KIX103" s="49"/>
      <c r="KIY103" s="49"/>
      <c r="KIZ103" s="49"/>
      <c r="KJA103" s="49"/>
      <c r="KJB103" s="49"/>
      <c r="KJC103" s="49"/>
      <c r="KJD103" s="49"/>
      <c r="KJE103" s="49"/>
      <c r="KJF103" s="49"/>
      <c r="KJG103" s="49"/>
      <c r="KJH103" s="49"/>
      <c r="KJI103" s="49"/>
      <c r="KJJ103" s="49"/>
      <c r="KJK103" s="49"/>
      <c r="KJL103" s="49"/>
      <c r="KJM103" s="49"/>
      <c r="KJN103" s="49"/>
      <c r="KJO103" s="49"/>
      <c r="KJP103" s="49"/>
      <c r="KJQ103" s="49"/>
      <c r="KJR103" s="49"/>
      <c r="KJS103" s="49"/>
      <c r="KJT103" s="49"/>
      <c r="KJU103" s="49"/>
      <c r="KJV103" s="49"/>
      <c r="KJW103" s="49"/>
      <c r="KJX103" s="49"/>
      <c r="KJY103" s="49"/>
      <c r="KJZ103" s="49"/>
      <c r="KKA103" s="49"/>
      <c r="KKB103" s="49"/>
      <c r="KKC103" s="49"/>
      <c r="KKD103" s="49"/>
      <c r="KKE103" s="49"/>
      <c r="KKF103" s="49"/>
      <c r="KKG103" s="49"/>
      <c r="KKH103" s="49"/>
      <c r="KKI103" s="49"/>
      <c r="KKJ103" s="49"/>
      <c r="KKK103" s="49"/>
      <c r="KKL103" s="49"/>
      <c r="KKM103" s="49"/>
      <c r="KKN103" s="49"/>
      <c r="KKO103" s="49"/>
      <c r="KKP103" s="49"/>
      <c r="KKQ103" s="49"/>
      <c r="KKR103" s="49"/>
      <c r="KKS103" s="49"/>
      <c r="KKT103" s="49"/>
      <c r="KKU103" s="49"/>
      <c r="KKV103" s="49"/>
      <c r="KKW103" s="49"/>
      <c r="KKX103" s="49"/>
      <c r="KKY103" s="49"/>
      <c r="KKZ103" s="49"/>
      <c r="KLA103" s="49"/>
      <c r="KLB103" s="49"/>
      <c r="KLC103" s="49"/>
      <c r="KLD103" s="49"/>
      <c r="KLE103" s="49"/>
      <c r="KLF103" s="49"/>
      <c r="KLG103" s="49"/>
      <c r="KLH103" s="49"/>
      <c r="KLI103" s="49"/>
      <c r="KLJ103" s="49"/>
      <c r="KLK103" s="49"/>
      <c r="KLL103" s="49"/>
      <c r="KLM103" s="49"/>
      <c r="KLN103" s="49"/>
      <c r="KLO103" s="49"/>
      <c r="KLP103" s="49"/>
      <c r="KLQ103" s="49"/>
      <c r="KLR103" s="49"/>
      <c r="KLS103" s="49"/>
      <c r="KLT103" s="49"/>
      <c r="KLU103" s="49"/>
      <c r="KLV103" s="49"/>
      <c r="KLW103" s="49"/>
      <c r="KLX103" s="49"/>
      <c r="KLY103" s="49"/>
      <c r="KLZ103" s="49"/>
      <c r="KMA103" s="49"/>
      <c r="KMB103" s="49"/>
      <c r="KMC103" s="49"/>
      <c r="KMD103" s="49"/>
      <c r="KME103" s="49"/>
      <c r="KMF103" s="49"/>
      <c r="KMG103" s="49"/>
      <c r="KMH103" s="49"/>
      <c r="KMI103" s="49"/>
      <c r="KMJ103" s="49"/>
      <c r="KMK103" s="49"/>
      <c r="KML103" s="49"/>
      <c r="KMM103" s="49"/>
      <c r="KMN103" s="49"/>
      <c r="KMO103" s="49"/>
      <c r="KMP103" s="49"/>
      <c r="KMQ103" s="49"/>
      <c r="KMR103" s="49"/>
      <c r="KMS103" s="49"/>
      <c r="KMT103" s="49"/>
      <c r="KMU103" s="49"/>
      <c r="KMV103" s="49"/>
      <c r="KMW103" s="49"/>
      <c r="KMX103" s="49"/>
      <c r="KMY103" s="49"/>
      <c r="KMZ103" s="49"/>
      <c r="KNA103" s="49"/>
      <c r="KNB103" s="49"/>
      <c r="KNC103" s="49"/>
      <c r="KND103" s="49"/>
      <c r="KNE103" s="49"/>
      <c r="KNF103" s="49"/>
      <c r="KNG103" s="49"/>
      <c r="KNH103" s="49"/>
      <c r="KNI103" s="49"/>
      <c r="KNJ103" s="49"/>
      <c r="KNK103" s="49"/>
      <c r="KNL103" s="49"/>
      <c r="KNM103" s="49"/>
      <c r="KNN103" s="49"/>
      <c r="KNO103" s="49"/>
      <c r="KNP103" s="49"/>
      <c r="KNQ103" s="49"/>
      <c r="KNR103" s="49"/>
      <c r="KNS103" s="49"/>
      <c r="KNT103" s="49"/>
      <c r="KNU103" s="49"/>
      <c r="KNV103" s="49"/>
      <c r="KNW103" s="49"/>
      <c r="KNX103" s="49"/>
      <c r="KNY103" s="49"/>
      <c r="KNZ103" s="49"/>
      <c r="KOA103" s="49"/>
      <c r="KOB103" s="49"/>
      <c r="KOC103" s="49"/>
      <c r="KOD103" s="49"/>
      <c r="KOE103" s="49"/>
      <c r="KOF103" s="49"/>
      <c r="KOG103" s="49"/>
      <c r="KOH103" s="49"/>
      <c r="KOI103" s="49"/>
      <c r="KOJ103" s="49"/>
      <c r="KOK103" s="49"/>
      <c r="KOL103" s="49"/>
      <c r="KOM103" s="49"/>
      <c r="KON103" s="49"/>
      <c r="KOO103" s="49"/>
      <c r="KOP103" s="49"/>
      <c r="KOQ103" s="49"/>
      <c r="KOR103" s="49"/>
      <c r="KOS103" s="49"/>
      <c r="KOT103" s="49"/>
      <c r="KOU103" s="49"/>
      <c r="KOV103" s="49"/>
      <c r="KOW103" s="49"/>
      <c r="KOX103" s="49"/>
      <c r="KOY103" s="49"/>
      <c r="KOZ103" s="49"/>
      <c r="KPA103" s="49"/>
      <c r="KPB103" s="49"/>
      <c r="KPC103" s="49"/>
      <c r="KPD103" s="49"/>
      <c r="KPE103" s="49"/>
      <c r="KPF103" s="49"/>
      <c r="KPG103" s="49"/>
      <c r="KPH103" s="49"/>
      <c r="KPI103" s="49"/>
      <c r="KPJ103" s="49"/>
      <c r="KPK103" s="49"/>
      <c r="KPL103" s="49"/>
      <c r="KPM103" s="49"/>
      <c r="KPN103" s="49"/>
      <c r="KPO103" s="49"/>
      <c r="KPP103" s="49"/>
      <c r="KPQ103" s="49"/>
      <c r="KPR103" s="49"/>
      <c r="KPS103" s="49"/>
      <c r="KPT103" s="49"/>
      <c r="KPU103" s="49"/>
      <c r="KPV103" s="49"/>
      <c r="KPW103" s="49"/>
      <c r="KPX103" s="49"/>
      <c r="KPY103" s="49"/>
      <c r="KPZ103" s="49"/>
      <c r="KQA103" s="49"/>
      <c r="KQB103" s="49"/>
      <c r="KQC103" s="49"/>
      <c r="KQD103" s="49"/>
      <c r="KQE103" s="49"/>
      <c r="KQF103" s="49"/>
      <c r="KQG103" s="49"/>
      <c r="KQH103" s="49"/>
      <c r="KQI103" s="49"/>
      <c r="KQJ103" s="49"/>
      <c r="KQK103" s="49"/>
      <c r="KQL103" s="49"/>
      <c r="KQM103" s="49"/>
      <c r="KQN103" s="49"/>
      <c r="KQO103" s="49"/>
      <c r="KQP103" s="49"/>
      <c r="KQQ103" s="49"/>
      <c r="KQR103" s="49"/>
      <c r="KQS103" s="49"/>
      <c r="KQT103" s="49"/>
      <c r="KQU103" s="49"/>
      <c r="KQV103" s="49"/>
      <c r="KQW103" s="49"/>
      <c r="KQX103" s="49"/>
      <c r="KQY103" s="49"/>
      <c r="KQZ103" s="49"/>
      <c r="KRA103" s="49"/>
      <c r="KRB103" s="49"/>
      <c r="KRC103" s="49"/>
      <c r="KRD103" s="49"/>
      <c r="KRE103" s="49"/>
      <c r="KRF103" s="49"/>
      <c r="KRG103" s="49"/>
      <c r="KRH103" s="49"/>
      <c r="KRI103" s="49"/>
      <c r="KRJ103" s="49"/>
      <c r="KRK103" s="49"/>
      <c r="KRL103" s="49"/>
      <c r="KRM103" s="49"/>
      <c r="KRN103" s="49"/>
      <c r="KRO103" s="49"/>
      <c r="KRP103" s="49"/>
      <c r="KRQ103" s="49"/>
      <c r="KRR103" s="49"/>
      <c r="KRS103" s="49"/>
      <c r="KRT103" s="49"/>
      <c r="KRU103" s="49"/>
      <c r="KRV103" s="49"/>
      <c r="KRW103" s="49"/>
      <c r="KRX103" s="49"/>
      <c r="KRY103" s="49"/>
      <c r="KRZ103" s="49"/>
      <c r="KSA103" s="49"/>
      <c r="KSB103" s="49"/>
      <c r="KSC103" s="49"/>
      <c r="KSD103" s="49"/>
      <c r="KSE103" s="49"/>
      <c r="KSF103" s="49"/>
      <c r="KSG103" s="49"/>
      <c r="KSH103" s="49"/>
      <c r="KSI103" s="49"/>
      <c r="KSJ103" s="49"/>
      <c r="KSK103" s="49"/>
      <c r="KSL103" s="49"/>
      <c r="KSM103" s="49"/>
      <c r="KSN103" s="49"/>
      <c r="KSO103" s="49"/>
      <c r="KSP103" s="49"/>
      <c r="KSQ103" s="49"/>
      <c r="KSR103" s="49"/>
      <c r="KSS103" s="49"/>
      <c r="KST103" s="49"/>
      <c r="KSU103" s="49"/>
      <c r="KSV103" s="49"/>
      <c r="KSW103" s="49"/>
      <c r="KSX103" s="49"/>
      <c r="KSY103" s="49"/>
      <c r="KSZ103" s="49"/>
      <c r="KTA103" s="49"/>
      <c r="KTB103" s="49"/>
      <c r="KTC103" s="49"/>
      <c r="KTD103" s="49"/>
      <c r="KTE103" s="49"/>
      <c r="KTF103" s="49"/>
      <c r="KTG103" s="49"/>
      <c r="KTH103" s="49"/>
      <c r="KTI103" s="49"/>
      <c r="KTJ103" s="49"/>
      <c r="KTK103" s="49"/>
      <c r="KTL103" s="49"/>
      <c r="KTM103" s="49"/>
      <c r="KTN103" s="49"/>
      <c r="KTO103" s="49"/>
      <c r="KTP103" s="49"/>
      <c r="KTQ103" s="49"/>
      <c r="KTR103" s="49"/>
      <c r="KTS103" s="49"/>
      <c r="KTT103" s="49"/>
      <c r="KTU103" s="49"/>
      <c r="KTV103" s="49"/>
      <c r="KTW103" s="49"/>
      <c r="KTX103" s="49"/>
      <c r="KTY103" s="49"/>
      <c r="KTZ103" s="49"/>
      <c r="KUA103" s="49"/>
      <c r="KUB103" s="49"/>
      <c r="KUC103" s="49"/>
      <c r="KUD103" s="49"/>
      <c r="KUE103" s="49"/>
      <c r="KUF103" s="49"/>
      <c r="KUG103" s="49"/>
      <c r="KUH103" s="49"/>
      <c r="KUI103" s="49"/>
      <c r="KUJ103" s="49"/>
      <c r="KUK103" s="49"/>
      <c r="KUL103" s="49"/>
      <c r="KUM103" s="49"/>
      <c r="KUN103" s="49"/>
      <c r="KUO103" s="49"/>
      <c r="KUP103" s="49"/>
      <c r="KUQ103" s="49"/>
      <c r="KUR103" s="49"/>
      <c r="KUS103" s="49"/>
      <c r="KUT103" s="49"/>
      <c r="KUU103" s="49"/>
      <c r="KUV103" s="49"/>
      <c r="KUW103" s="49"/>
      <c r="KUX103" s="49"/>
      <c r="KUY103" s="49"/>
      <c r="KUZ103" s="49"/>
      <c r="KVA103" s="49"/>
      <c r="KVB103" s="49"/>
      <c r="KVC103" s="49"/>
      <c r="KVD103" s="49"/>
      <c r="KVE103" s="49"/>
      <c r="KVF103" s="49"/>
      <c r="KVG103" s="49"/>
      <c r="KVH103" s="49"/>
      <c r="KVI103" s="49"/>
      <c r="KVJ103" s="49"/>
      <c r="KVK103" s="49"/>
      <c r="KVL103" s="49"/>
      <c r="KVM103" s="49"/>
      <c r="KVN103" s="49"/>
      <c r="KVO103" s="49"/>
      <c r="KVP103" s="49"/>
      <c r="KVQ103" s="49"/>
      <c r="KVR103" s="49"/>
      <c r="KVS103" s="49"/>
      <c r="KVT103" s="49"/>
      <c r="KVU103" s="49"/>
      <c r="KVV103" s="49"/>
      <c r="KVW103" s="49"/>
      <c r="KVX103" s="49"/>
      <c r="KVY103" s="49"/>
      <c r="KVZ103" s="49"/>
      <c r="KWA103" s="49"/>
      <c r="KWB103" s="49"/>
      <c r="KWC103" s="49"/>
      <c r="KWD103" s="49"/>
      <c r="KWE103" s="49"/>
      <c r="KWF103" s="49"/>
      <c r="KWG103" s="49"/>
      <c r="KWH103" s="49"/>
      <c r="KWI103" s="49"/>
      <c r="KWJ103" s="49"/>
      <c r="KWK103" s="49"/>
      <c r="KWL103" s="49"/>
      <c r="KWM103" s="49"/>
      <c r="KWN103" s="49"/>
      <c r="KWO103" s="49"/>
      <c r="KWP103" s="49"/>
      <c r="KWQ103" s="49"/>
      <c r="KWR103" s="49"/>
      <c r="KWS103" s="49"/>
      <c r="KWT103" s="49"/>
      <c r="KWU103" s="49"/>
      <c r="KWV103" s="49"/>
      <c r="KWW103" s="49"/>
      <c r="KWX103" s="49"/>
      <c r="KWY103" s="49"/>
      <c r="KWZ103" s="49"/>
      <c r="KXA103" s="49"/>
      <c r="KXB103" s="49"/>
      <c r="KXC103" s="49"/>
      <c r="KXD103" s="49"/>
      <c r="KXE103" s="49"/>
      <c r="KXF103" s="49"/>
      <c r="KXG103" s="49"/>
      <c r="KXH103" s="49"/>
      <c r="KXI103" s="49"/>
      <c r="KXJ103" s="49"/>
      <c r="KXK103" s="49"/>
      <c r="KXL103" s="49"/>
      <c r="KXM103" s="49"/>
      <c r="KXN103" s="49"/>
      <c r="KXO103" s="49"/>
      <c r="KXP103" s="49"/>
      <c r="KXQ103" s="49"/>
      <c r="KXR103" s="49"/>
      <c r="KXS103" s="49"/>
      <c r="KXT103" s="49"/>
      <c r="KXU103" s="49"/>
      <c r="KXV103" s="49"/>
      <c r="KXW103" s="49"/>
      <c r="KXX103" s="49"/>
      <c r="KXY103" s="49"/>
      <c r="KXZ103" s="49"/>
      <c r="KYA103" s="49"/>
      <c r="KYB103" s="49"/>
      <c r="KYC103" s="49"/>
      <c r="KYD103" s="49"/>
      <c r="KYE103" s="49"/>
      <c r="KYF103" s="49"/>
      <c r="KYG103" s="49"/>
      <c r="KYH103" s="49"/>
      <c r="KYI103" s="49"/>
      <c r="KYJ103" s="49"/>
      <c r="KYK103" s="49"/>
      <c r="KYL103" s="49"/>
      <c r="KYM103" s="49"/>
      <c r="KYN103" s="49"/>
      <c r="KYO103" s="49"/>
      <c r="KYP103" s="49"/>
      <c r="KYQ103" s="49"/>
      <c r="KYR103" s="49"/>
      <c r="KYS103" s="49"/>
      <c r="KYT103" s="49"/>
      <c r="KYU103" s="49"/>
      <c r="KYV103" s="49"/>
      <c r="KYW103" s="49"/>
      <c r="KYX103" s="49"/>
      <c r="KYY103" s="49"/>
      <c r="KYZ103" s="49"/>
      <c r="KZA103" s="49"/>
      <c r="KZB103" s="49"/>
      <c r="KZC103" s="49"/>
      <c r="KZD103" s="49"/>
      <c r="KZE103" s="49"/>
      <c r="KZF103" s="49"/>
      <c r="KZG103" s="49"/>
      <c r="KZH103" s="49"/>
      <c r="KZI103" s="49"/>
      <c r="KZJ103" s="49"/>
      <c r="KZK103" s="49"/>
      <c r="KZL103" s="49"/>
      <c r="KZM103" s="49"/>
      <c r="KZN103" s="49"/>
      <c r="KZO103" s="49"/>
      <c r="KZP103" s="49"/>
      <c r="KZQ103" s="49"/>
      <c r="KZR103" s="49"/>
      <c r="KZS103" s="49"/>
      <c r="KZT103" s="49"/>
      <c r="KZU103" s="49"/>
      <c r="KZV103" s="49"/>
      <c r="KZW103" s="49"/>
      <c r="KZX103" s="49"/>
      <c r="KZY103" s="49"/>
      <c r="KZZ103" s="49"/>
      <c r="LAA103" s="49"/>
      <c r="LAB103" s="49"/>
      <c r="LAC103" s="49"/>
      <c r="LAD103" s="49"/>
      <c r="LAE103" s="49"/>
      <c r="LAF103" s="49"/>
      <c r="LAG103" s="49"/>
      <c r="LAH103" s="49"/>
      <c r="LAI103" s="49"/>
      <c r="LAJ103" s="49"/>
      <c r="LAK103" s="49"/>
      <c r="LAL103" s="49"/>
      <c r="LAM103" s="49"/>
      <c r="LAN103" s="49"/>
      <c r="LAO103" s="49"/>
      <c r="LAP103" s="49"/>
      <c r="LAQ103" s="49"/>
      <c r="LAR103" s="49"/>
      <c r="LAS103" s="49"/>
      <c r="LAT103" s="49"/>
      <c r="LAU103" s="49"/>
      <c r="LAV103" s="49"/>
      <c r="LAW103" s="49"/>
      <c r="LAX103" s="49"/>
      <c r="LAY103" s="49"/>
      <c r="LAZ103" s="49"/>
      <c r="LBA103" s="49"/>
      <c r="LBB103" s="49"/>
      <c r="LBC103" s="49"/>
      <c r="LBD103" s="49"/>
      <c r="LBE103" s="49"/>
      <c r="LBF103" s="49"/>
      <c r="LBG103" s="49"/>
      <c r="LBH103" s="49"/>
      <c r="LBI103" s="49"/>
      <c r="LBJ103" s="49"/>
      <c r="LBK103" s="49"/>
      <c r="LBL103" s="49"/>
      <c r="LBM103" s="49"/>
      <c r="LBN103" s="49"/>
      <c r="LBO103" s="49"/>
      <c r="LBP103" s="49"/>
      <c r="LBQ103" s="49"/>
      <c r="LBR103" s="49"/>
      <c r="LBS103" s="49"/>
      <c r="LBT103" s="49"/>
      <c r="LBU103" s="49"/>
      <c r="LBV103" s="49"/>
      <c r="LBW103" s="49"/>
      <c r="LBX103" s="49"/>
      <c r="LBY103" s="49"/>
      <c r="LBZ103" s="49"/>
      <c r="LCA103" s="49"/>
      <c r="LCB103" s="49"/>
      <c r="LCC103" s="49"/>
      <c r="LCD103" s="49"/>
      <c r="LCE103" s="49"/>
      <c r="LCF103" s="49"/>
      <c r="LCG103" s="49"/>
      <c r="LCH103" s="49"/>
      <c r="LCI103" s="49"/>
      <c r="LCJ103" s="49"/>
      <c r="LCK103" s="49"/>
      <c r="LCL103" s="49"/>
      <c r="LCM103" s="49"/>
      <c r="LCN103" s="49"/>
      <c r="LCO103" s="49"/>
      <c r="LCP103" s="49"/>
      <c r="LCQ103" s="49"/>
      <c r="LCR103" s="49"/>
      <c r="LCS103" s="49"/>
      <c r="LCT103" s="49"/>
      <c r="LCU103" s="49"/>
      <c r="LCV103" s="49"/>
      <c r="LCW103" s="49"/>
      <c r="LCX103" s="49"/>
      <c r="LCY103" s="49"/>
      <c r="LCZ103" s="49"/>
      <c r="LDA103" s="49"/>
      <c r="LDB103" s="49"/>
      <c r="LDC103" s="49"/>
      <c r="LDD103" s="49"/>
      <c r="LDE103" s="49"/>
      <c r="LDF103" s="49"/>
      <c r="LDG103" s="49"/>
      <c r="LDH103" s="49"/>
      <c r="LDI103" s="49"/>
      <c r="LDJ103" s="49"/>
      <c r="LDK103" s="49"/>
      <c r="LDL103" s="49"/>
      <c r="LDM103" s="49"/>
      <c r="LDN103" s="49"/>
      <c r="LDO103" s="49"/>
      <c r="LDP103" s="49"/>
      <c r="LDQ103" s="49"/>
      <c r="LDR103" s="49"/>
      <c r="LDS103" s="49"/>
      <c r="LDT103" s="49"/>
      <c r="LDU103" s="49"/>
      <c r="LDV103" s="49"/>
      <c r="LDW103" s="49"/>
      <c r="LDX103" s="49"/>
      <c r="LDY103" s="49"/>
      <c r="LDZ103" s="49"/>
      <c r="LEA103" s="49"/>
      <c r="LEB103" s="49"/>
      <c r="LEC103" s="49"/>
      <c r="LED103" s="49"/>
      <c r="LEE103" s="49"/>
      <c r="LEF103" s="49"/>
      <c r="LEG103" s="49"/>
      <c r="LEH103" s="49"/>
      <c r="LEI103" s="49"/>
      <c r="LEJ103" s="49"/>
      <c r="LEK103" s="49"/>
      <c r="LEL103" s="49"/>
      <c r="LEM103" s="49"/>
      <c r="LEN103" s="49"/>
      <c r="LEO103" s="49"/>
      <c r="LEP103" s="49"/>
      <c r="LEQ103" s="49"/>
      <c r="LER103" s="49"/>
      <c r="LES103" s="49"/>
      <c r="LET103" s="49"/>
      <c r="LEU103" s="49"/>
      <c r="LEV103" s="49"/>
      <c r="LEW103" s="49"/>
      <c r="LEX103" s="49"/>
      <c r="LEY103" s="49"/>
      <c r="LEZ103" s="49"/>
      <c r="LFA103" s="49"/>
      <c r="LFB103" s="49"/>
      <c r="LFC103" s="49"/>
      <c r="LFD103" s="49"/>
      <c r="LFE103" s="49"/>
      <c r="LFF103" s="49"/>
      <c r="LFG103" s="49"/>
      <c r="LFH103" s="49"/>
      <c r="LFI103" s="49"/>
      <c r="LFJ103" s="49"/>
      <c r="LFK103" s="49"/>
      <c r="LFL103" s="49"/>
      <c r="LFM103" s="49"/>
      <c r="LFN103" s="49"/>
      <c r="LFO103" s="49"/>
      <c r="LFP103" s="49"/>
      <c r="LFQ103" s="49"/>
      <c r="LFR103" s="49"/>
      <c r="LFS103" s="49"/>
      <c r="LFT103" s="49"/>
      <c r="LFU103" s="49"/>
      <c r="LFV103" s="49"/>
      <c r="LFW103" s="49"/>
      <c r="LFX103" s="49"/>
      <c r="LFY103" s="49"/>
      <c r="LFZ103" s="49"/>
      <c r="LGA103" s="49"/>
      <c r="LGB103" s="49"/>
      <c r="LGC103" s="49"/>
      <c r="LGD103" s="49"/>
      <c r="LGE103" s="49"/>
      <c r="LGF103" s="49"/>
      <c r="LGG103" s="49"/>
      <c r="LGH103" s="49"/>
      <c r="LGI103" s="49"/>
      <c r="LGJ103" s="49"/>
      <c r="LGK103" s="49"/>
      <c r="LGL103" s="49"/>
      <c r="LGM103" s="49"/>
      <c r="LGN103" s="49"/>
      <c r="LGO103" s="49"/>
      <c r="LGP103" s="49"/>
      <c r="LGQ103" s="49"/>
      <c r="LGR103" s="49"/>
      <c r="LGS103" s="49"/>
      <c r="LGT103" s="49"/>
      <c r="LGU103" s="49"/>
      <c r="LGV103" s="49"/>
      <c r="LGW103" s="49"/>
      <c r="LGX103" s="49"/>
      <c r="LGY103" s="49"/>
      <c r="LGZ103" s="49"/>
      <c r="LHA103" s="49"/>
      <c r="LHB103" s="49"/>
      <c r="LHC103" s="49"/>
      <c r="LHD103" s="49"/>
      <c r="LHE103" s="49"/>
      <c r="LHF103" s="49"/>
      <c r="LHG103" s="49"/>
      <c r="LHH103" s="49"/>
      <c r="LHI103" s="49"/>
      <c r="LHJ103" s="49"/>
      <c r="LHK103" s="49"/>
      <c r="LHL103" s="49"/>
      <c r="LHM103" s="49"/>
      <c r="LHN103" s="49"/>
      <c r="LHO103" s="49"/>
      <c r="LHP103" s="49"/>
      <c r="LHQ103" s="49"/>
      <c r="LHR103" s="49"/>
      <c r="LHS103" s="49"/>
      <c r="LHT103" s="49"/>
      <c r="LHU103" s="49"/>
      <c r="LHV103" s="49"/>
      <c r="LHW103" s="49"/>
      <c r="LHX103" s="49"/>
      <c r="LHY103" s="49"/>
      <c r="LHZ103" s="49"/>
      <c r="LIA103" s="49"/>
      <c r="LIB103" s="49"/>
      <c r="LIC103" s="49"/>
      <c r="LID103" s="49"/>
      <c r="LIE103" s="49"/>
      <c r="LIF103" s="49"/>
      <c r="LIG103" s="49"/>
      <c r="LIH103" s="49"/>
      <c r="LII103" s="49"/>
      <c r="LIJ103" s="49"/>
      <c r="LIK103" s="49"/>
      <c r="LIL103" s="49"/>
      <c r="LIM103" s="49"/>
      <c r="LIN103" s="49"/>
      <c r="LIO103" s="49"/>
      <c r="LIP103" s="49"/>
      <c r="LIQ103" s="49"/>
      <c r="LIR103" s="49"/>
      <c r="LIS103" s="49"/>
      <c r="LIT103" s="49"/>
      <c r="LIU103" s="49"/>
      <c r="LIV103" s="49"/>
      <c r="LIW103" s="49"/>
      <c r="LIX103" s="49"/>
      <c r="LIY103" s="49"/>
      <c r="LIZ103" s="49"/>
      <c r="LJA103" s="49"/>
      <c r="LJB103" s="49"/>
      <c r="LJC103" s="49"/>
      <c r="LJD103" s="49"/>
      <c r="LJE103" s="49"/>
      <c r="LJF103" s="49"/>
      <c r="LJG103" s="49"/>
      <c r="LJH103" s="49"/>
      <c r="LJI103" s="49"/>
      <c r="LJJ103" s="49"/>
      <c r="LJK103" s="49"/>
      <c r="LJL103" s="49"/>
      <c r="LJM103" s="49"/>
      <c r="LJN103" s="49"/>
      <c r="LJO103" s="49"/>
      <c r="LJP103" s="49"/>
      <c r="LJQ103" s="49"/>
      <c r="LJR103" s="49"/>
      <c r="LJS103" s="49"/>
      <c r="LJT103" s="49"/>
      <c r="LJU103" s="49"/>
      <c r="LJV103" s="49"/>
      <c r="LJW103" s="49"/>
      <c r="LJX103" s="49"/>
      <c r="LJY103" s="49"/>
      <c r="LJZ103" s="49"/>
      <c r="LKA103" s="49"/>
      <c r="LKB103" s="49"/>
      <c r="LKC103" s="49"/>
      <c r="LKD103" s="49"/>
      <c r="LKE103" s="49"/>
      <c r="LKF103" s="49"/>
      <c r="LKG103" s="49"/>
      <c r="LKH103" s="49"/>
      <c r="LKI103" s="49"/>
      <c r="LKJ103" s="49"/>
      <c r="LKK103" s="49"/>
      <c r="LKL103" s="49"/>
      <c r="LKM103" s="49"/>
      <c r="LKN103" s="49"/>
      <c r="LKO103" s="49"/>
      <c r="LKP103" s="49"/>
      <c r="LKQ103" s="49"/>
      <c r="LKR103" s="49"/>
      <c r="LKS103" s="49"/>
      <c r="LKT103" s="49"/>
      <c r="LKU103" s="49"/>
      <c r="LKV103" s="49"/>
      <c r="LKW103" s="49"/>
      <c r="LKX103" s="49"/>
      <c r="LKY103" s="49"/>
      <c r="LKZ103" s="49"/>
      <c r="LLA103" s="49"/>
      <c r="LLB103" s="49"/>
      <c r="LLC103" s="49"/>
      <c r="LLD103" s="49"/>
      <c r="LLE103" s="49"/>
      <c r="LLF103" s="49"/>
      <c r="LLG103" s="49"/>
      <c r="LLH103" s="49"/>
      <c r="LLI103" s="49"/>
      <c r="LLJ103" s="49"/>
      <c r="LLK103" s="49"/>
      <c r="LLL103" s="49"/>
      <c r="LLM103" s="49"/>
      <c r="LLN103" s="49"/>
      <c r="LLO103" s="49"/>
      <c r="LLP103" s="49"/>
      <c r="LLQ103" s="49"/>
      <c r="LLR103" s="49"/>
      <c r="LLS103" s="49"/>
      <c r="LLT103" s="49"/>
      <c r="LLU103" s="49"/>
      <c r="LLV103" s="49"/>
      <c r="LLW103" s="49"/>
      <c r="LLX103" s="49"/>
      <c r="LLY103" s="49"/>
      <c r="LLZ103" s="49"/>
      <c r="LMA103" s="49"/>
      <c r="LMB103" s="49"/>
      <c r="LMC103" s="49"/>
      <c r="LMD103" s="49"/>
      <c r="LME103" s="49"/>
      <c r="LMF103" s="49"/>
      <c r="LMG103" s="49"/>
      <c r="LMH103" s="49"/>
      <c r="LMI103" s="49"/>
      <c r="LMJ103" s="49"/>
      <c r="LMK103" s="49"/>
      <c r="LML103" s="49"/>
      <c r="LMM103" s="49"/>
      <c r="LMN103" s="49"/>
      <c r="LMO103" s="49"/>
      <c r="LMP103" s="49"/>
      <c r="LMQ103" s="49"/>
      <c r="LMR103" s="49"/>
      <c r="LMS103" s="49"/>
      <c r="LMT103" s="49"/>
      <c r="LMU103" s="49"/>
      <c r="LMV103" s="49"/>
      <c r="LMW103" s="49"/>
      <c r="LMX103" s="49"/>
      <c r="LMY103" s="49"/>
      <c r="LMZ103" s="49"/>
      <c r="LNA103" s="49"/>
      <c r="LNB103" s="49"/>
      <c r="LNC103" s="49"/>
      <c r="LND103" s="49"/>
      <c r="LNE103" s="49"/>
      <c r="LNF103" s="49"/>
      <c r="LNG103" s="49"/>
      <c r="LNH103" s="49"/>
      <c r="LNI103" s="49"/>
      <c r="LNJ103" s="49"/>
      <c r="LNK103" s="49"/>
      <c r="LNL103" s="49"/>
      <c r="LNM103" s="49"/>
      <c r="LNN103" s="49"/>
      <c r="LNO103" s="49"/>
      <c r="LNP103" s="49"/>
      <c r="LNQ103" s="49"/>
      <c r="LNR103" s="49"/>
      <c r="LNS103" s="49"/>
      <c r="LNT103" s="49"/>
      <c r="LNU103" s="49"/>
      <c r="LNV103" s="49"/>
      <c r="LNW103" s="49"/>
      <c r="LNX103" s="49"/>
      <c r="LNY103" s="49"/>
      <c r="LNZ103" s="49"/>
      <c r="LOA103" s="49"/>
      <c r="LOB103" s="49"/>
      <c r="LOC103" s="49"/>
      <c r="LOD103" s="49"/>
      <c r="LOE103" s="49"/>
      <c r="LOF103" s="49"/>
      <c r="LOG103" s="49"/>
      <c r="LOH103" s="49"/>
      <c r="LOI103" s="49"/>
      <c r="LOJ103" s="49"/>
      <c r="LOK103" s="49"/>
      <c r="LOL103" s="49"/>
      <c r="LOM103" s="49"/>
      <c r="LON103" s="49"/>
      <c r="LOO103" s="49"/>
      <c r="LOP103" s="49"/>
      <c r="LOQ103" s="49"/>
      <c r="LOR103" s="49"/>
      <c r="LOS103" s="49"/>
      <c r="LOT103" s="49"/>
      <c r="LOU103" s="49"/>
      <c r="LOV103" s="49"/>
      <c r="LOW103" s="49"/>
      <c r="LOX103" s="49"/>
      <c r="LOY103" s="49"/>
      <c r="LOZ103" s="49"/>
      <c r="LPA103" s="49"/>
      <c r="LPB103" s="49"/>
      <c r="LPC103" s="49"/>
      <c r="LPD103" s="49"/>
      <c r="LPE103" s="49"/>
      <c r="LPF103" s="49"/>
      <c r="LPG103" s="49"/>
      <c r="LPH103" s="49"/>
      <c r="LPI103" s="49"/>
      <c r="LPJ103" s="49"/>
      <c r="LPK103" s="49"/>
      <c r="LPL103" s="49"/>
      <c r="LPM103" s="49"/>
      <c r="LPN103" s="49"/>
      <c r="LPO103" s="49"/>
      <c r="LPP103" s="49"/>
      <c r="LPQ103" s="49"/>
      <c r="LPR103" s="49"/>
      <c r="LPS103" s="49"/>
      <c r="LPT103" s="49"/>
      <c r="LPU103" s="49"/>
      <c r="LPV103" s="49"/>
      <c r="LPW103" s="49"/>
      <c r="LPX103" s="49"/>
      <c r="LPY103" s="49"/>
      <c r="LPZ103" s="49"/>
      <c r="LQA103" s="49"/>
      <c r="LQB103" s="49"/>
      <c r="LQC103" s="49"/>
      <c r="LQD103" s="49"/>
      <c r="LQE103" s="49"/>
      <c r="LQF103" s="49"/>
      <c r="LQG103" s="49"/>
      <c r="LQH103" s="49"/>
      <c r="LQI103" s="49"/>
      <c r="LQJ103" s="49"/>
      <c r="LQK103" s="49"/>
      <c r="LQL103" s="49"/>
      <c r="LQM103" s="49"/>
      <c r="LQN103" s="49"/>
      <c r="LQO103" s="49"/>
      <c r="LQP103" s="49"/>
      <c r="LQQ103" s="49"/>
      <c r="LQR103" s="49"/>
      <c r="LQS103" s="49"/>
      <c r="LQT103" s="49"/>
      <c r="LQU103" s="49"/>
      <c r="LQV103" s="49"/>
      <c r="LQW103" s="49"/>
      <c r="LQX103" s="49"/>
      <c r="LQY103" s="49"/>
      <c r="LQZ103" s="49"/>
      <c r="LRA103" s="49"/>
      <c r="LRB103" s="49"/>
      <c r="LRC103" s="49"/>
      <c r="LRD103" s="49"/>
      <c r="LRE103" s="49"/>
      <c r="LRF103" s="49"/>
      <c r="LRG103" s="49"/>
      <c r="LRH103" s="49"/>
      <c r="LRI103" s="49"/>
      <c r="LRJ103" s="49"/>
      <c r="LRK103" s="49"/>
      <c r="LRL103" s="49"/>
      <c r="LRM103" s="49"/>
      <c r="LRN103" s="49"/>
      <c r="LRO103" s="49"/>
      <c r="LRP103" s="49"/>
      <c r="LRQ103" s="49"/>
      <c r="LRR103" s="49"/>
      <c r="LRS103" s="49"/>
      <c r="LRT103" s="49"/>
      <c r="LRU103" s="49"/>
      <c r="LRV103" s="49"/>
      <c r="LRW103" s="49"/>
      <c r="LRX103" s="49"/>
      <c r="LRY103" s="49"/>
      <c r="LRZ103" s="49"/>
      <c r="LSA103" s="49"/>
      <c r="LSB103" s="49"/>
      <c r="LSC103" s="49"/>
      <c r="LSD103" s="49"/>
      <c r="LSE103" s="49"/>
      <c r="LSF103" s="49"/>
      <c r="LSG103" s="49"/>
      <c r="LSH103" s="49"/>
      <c r="LSI103" s="49"/>
      <c r="LSJ103" s="49"/>
      <c r="LSK103" s="49"/>
      <c r="LSL103" s="49"/>
      <c r="LSM103" s="49"/>
      <c r="LSN103" s="49"/>
      <c r="LSO103" s="49"/>
      <c r="LSP103" s="49"/>
      <c r="LSQ103" s="49"/>
      <c r="LSR103" s="49"/>
      <c r="LSS103" s="49"/>
      <c r="LST103" s="49"/>
      <c r="LSU103" s="49"/>
      <c r="LSV103" s="49"/>
      <c r="LSW103" s="49"/>
      <c r="LSX103" s="49"/>
      <c r="LSY103" s="49"/>
      <c r="LSZ103" s="49"/>
      <c r="LTA103" s="49"/>
      <c r="LTB103" s="49"/>
      <c r="LTC103" s="49"/>
      <c r="LTD103" s="49"/>
      <c r="LTE103" s="49"/>
      <c r="LTF103" s="49"/>
      <c r="LTG103" s="49"/>
      <c r="LTH103" s="49"/>
      <c r="LTI103" s="49"/>
      <c r="LTJ103" s="49"/>
      <c r="LTK103" s="49"/>
      <c r="LTL103" s="49"/>
      <c r="LTM103" s="49"/>
      <c r="LTN103" s="49"/>
      <c r="LTO103" s="49"/>
      <c r="LTP103" s="49"/>
      <c r="LTQ103" s="49"/>
      <c r="LTR103" s="49"/>
      <c r="LTS103" s="49"/>
      <c r="LTT103" s="49"/>
      <c r="LTU103" s="49"/>
      <c r="LTV103" s="49"/>
      <c r="LTW103" s="49"/>
      <c r="LTX103" s="49"/>
      <c r="LTY103" s="49"/>
      <c r="LTZ103" s="49"/>
      <c r="LUA103" s="49"/>
      <c r="LUB103" s="49"/>
      <c r="LUC103" s="49"/>
      <c r="LUD103" s="49"/>
      <c r="LUE103" s="49"/>
      <c r="LUF103" s="49"/>
      <c r="LUG103" s="49"/>
      <c r="LUH103" s="49"/>
      <c r="LUI103" s="49"/>
      <c r="LUJ103" s="49"/>
      <c r="LUK103" s="49"/>
      <c r="LUL103" s="49"/>
      <c r="LUM103" s="49"/>
      <c r="LUN103" s="49"/>
      <c r="LUO103" s="49"/>
      <c r="LUP103" s="49"/>
      <c r="LUQ103" s="49"/>
      <c r="LUR103" s="49"/>
      <c r="LUS103" s="49"/>
      <c r="LUT103" s="49"/>
      <c r="LUU103" s="49"/>
      <c r="LUV103" s="49"/>
      <c r="LUW103" s="49"/>
      <c r="LUX103" s="49"/>
      <c r="LUY103" s="49"/>
      <c r="LUZ103" s="49"/>
      <c r="LVA103" s="49"/>
      <c r="LVB103" s="49"/>
      <c r="LVC103" s="49"/>
      <c r="LVD103" s="49"/>
      <c r="LVE103" s="49"/>
      <c r="LVF103" s="49"/>
      <c r="LVG103" s="49"/>
      <c r="LVH103" s="49"/>
      <c r="LVI103" s="49"/>
      <c r="LVJ103" s="49"/>
      <c r="LVK103" s="49"/>
      <c r="LVL103" s="49"/>
      <c r="LVM103" s="49"/>
      <c r="LVN103" s="49"/>
      <c r="LVO103" s="49"/>
      <c r="LVP103" s="49"/>
      <c r="LVQ103" s="49"/>
      <c r="LVR103" s="49"/>
      <c r="LVS103" s="49"/>
      <c r="LVT103" s="49"/>
      <c r="LVU103" s="49"/>
      <c r="LVV103" s="49"/>
      <c r="LVW103" s="49"/>
      <c r="LVX103" s="49"/>
      <c r="LVY103" s="49"/>
      <c r="LVZ103" s="49"/>
      <c r="LWA103" s="49"/>
      <c r="LWB103" s="49"/>
      <c r="LWC103" s="49"/>
      <c r="LWD103" s="49"/>
      <c r="LWE103" s="49"/>
      <c r="LWF103" s="49"/>
      <c r="LWG103" s="49"/>
      <c r="LWH103" s="49"/>
      <c r="LWI103" s="49"/>
      <c r="LWJ103" s="49"/>
      <c r="LWK103" s="49"/>
      <c r="LWL103" s="49"/>
      <c r="LWM103" s="49"/>
      <c r="LWN103" s="49"/>
      <c r="LWO103" s="49"/>
      <c r="LWP103" s="49"/>
      <c r="LWQ103" s="49"/>
      <c r="LWR103" s="49"/>
      <c r="LWS103" s="49"/>
      <c r="LWT103" s="49"/>
      <c r="LWU103" s="49"/>
      <c r="LWV103" s="49"/>
      <c r="LWW103" s="49"/>
      <c r="LWX103" s="49"/>
      <c r="LWY103" s="49"/>
      <c r="LWZ103" s="49"/>
      <c r="LXA103" s="49"/>
      <c r="LXB103" s="49"/>
      <c r="LXC103" s="49"/>
      <c r="LXD103" s="49"/>
      <c r="LXE103" s="49"/>
      <c r="LXF103" s="49"/>
      <c r="LXG103" s="49"/>
      <c r="LXH103" s="49"/>
      <c r="LXI103" s="49"/>
      <c r="LXJ103" s="49"/>
      <c r="LXK103" s="49"/>
      <c r="LXL103" s="49"/>
      <c r="LXM103" s="49"/>
      <c r="LXN103" s="49"/>
      <c r="LXO103" s="49"/>
      <c r="LXP103" s="49"/>
      <c r="LXQ103" s="49"/>
      <c r="LXR103" s="49"/>
      <c r="LXS103" s="49"/>
      <c r="LXT103" s="49"/>
      <c r="LXU103" s="49"/>
      <c r="LXV103" s="49"/>
      <c r="LXW103" s="49"/>
      <c r="LXX103" s="49"/>
      <c r="LXY103" s="49"/>
      <c r="LXZ103" s="49"/>
      <c r="LYA103" s="49"/>
      <c r="LYB103" s="49"/>
      <c r="LYC103" s="49"/>
      <c r="LYD103" s="49"/>
      <c r="LYE103" s="49"/>
      <c r="LYF103" s="49"/>
      <c r="LYG103" s="49"/>
      <c r="LYH103" s="49"/>
      <c r="LYI103" s="49"/>
      <c r="LYJ103" s="49"/>
      <c r="LYK103" s="49"/>
      <c r="LYL103" s="49"/>
      <c r="LYM103" s="49"/>
      <c r="LYN103" s="49"/>
      <c r="LYO103" s="49"/>
      <c r="LYP103" s="49"/>
      <c r="LYQ103" s="49"/>
      <c r="LYR103" s="49"/>
      <c r="LYS103" s="49"/>
      <c r="LYT103" s="49"/>
      <c r="LYU103" s="49"/>
      <c r="LYV103" s="49"/>
      <c r="LYW103" s="49"/>
      <c r="LYX103" s="49"/>
      <c r="LYY103" s="49"/>
      <c r="LYZ103" s="49"/>
      <c r="LZA103" s="49"/>
      <c r="LZB103" s="49"/>
      <c r="LZC103" s="49"/>
      <c r="LZD103" s="49"/>
      <c r="LZE103" s="49"/>
      <c r="LZF103" s="49"/>
      <c r="LZG103" s="49"/>
      <c r="LZH103" s="49"/>
      <c r="LZI103" s="49"/>
      <c r="LZJ103" s="49"/>
      <c r="LZK103" s="49"/>
      <c r="LZL103" s="49"/>
      <c r="LZM103" s="49"/>
      <c r="LZN103" s="49"/>
      <c r="LZO103" s="49"/>
      <c r="LZP103" s="49"/>
      <c r="LZQ103" s="49"/>
      <c r="LZR103" s="49"/>
      <c r="LZS103" s="49"/>
      <c r="LZT103" s="49"/>
      <c r="LZU103" s="49"/>
      <c r="LZV103" s="49"/>
      <c r="LZW103" s="49"/>
      <c r="LZX103" s="49"/>
      <c r="LZY103" s="49"/>
      <c r="LZZ103" s="49"/>
      <c r="MAA103" s="49"/>
      <c r="MAB103" s="49"/>
      <c r="MAC103" s="49"/>
      <c r="MAD103" s="49"/>
      <c r="MAE103" s="49"/>
      <c r="MAF103" s="49"/>
      <c r="MAG103" s="49"/>
      <c r="MAH103" s="49"/>
      <c r="MAI103" s="49"/>
      <c r="MAJ103" s="49"/>
      <c r="MAK103" s="49"/>
      <c r="MAL103" s="49"/>
      <c r="MAM103" s="49"/>
      <c r="MAN103" s="49"/>
      <c r="MAO103" s="49"/>
      <c r="MAP103" s="49"/>
      <c r="MAQ103" s="49"/>
      <c r="MAR103" s="49"/>
      <c r="MAS103" s="49"/>
      <c r="MAT103" s="49"/>
      <c r="MAU103" s="49"/>
      <c r="MAV103" s="49"/>
      <c r="MAW103" s="49"/>
      <c r="MAX103" s="49"/>
      <c r="MAY103" s="49"/>
      <c r="MAZ103" s="49"/>
      <c r="MBA103" s="49"/>
      <c r="MBB103" s="49"/>
      <c r="MBC103" s="49"/>
      <c r="MBD103" s="49"/>
      <c r="MBE103" s="49"/>
      <c r="MBF103" s="49"/>
      <c r="MBG103" s="49"/>
      <c r="MBH103" s="49"/>
      <c r="MBI103" s="49"/>
      <c r="MBJ103" s="49"/>
      <c r="MBK103" s="49"/>
      <c r="MBL103" s="49"/>
      <c r="MBM103" s="49"/>
      <c r="MBN103" s="49"/>
      <c r="MBO103" s="49"/>
      <c r="MBP103" s="49"/>
      <c r="MBQ103" s="49"/>
      <c r="MBR103" s="49"/>
      <c r="MBS103" s="49"/>
      <c r="MBT103" s="49"/>
      <c r="MBU103" s="49"/>
      <c r="MBV103" s="49"/>
      <c r="MBW103" s="49"/>
      <c r="MBX103" s="49"/>
      <c r="MBY103" s="49"/>
      <c r="MBZ103" s="49"/>
      <c r="MCA103" s="49"/>
      <c r="MCB103" s="49"/>
      <c r="MCC103" s="49"/>
      <c r="MCD103" s="49"/>
      <c r="MCE103" s="49"/>
      <c r="MCF103" s="49"/>
      <c r="MCG103" s="49"/>
      <c r="MCH103" s="49"/>
      <c r="MCI103" s="49"/>
      <c r="MCJ103" s="49"/>
      <c r="MCK103" s="49"/>
      <c r="MCL103" s="49"/>
      <c r="MCM103" s="49"/>
      <c r="MCN103" s="49"/>
      <c r="MCO103" s="49"/>
      <c r="MCP103" s="49"/>
      <c r="MCQ103" s="49"/>
      <c r="MCR103" s="49"/>
      <c r="MCS103" s="49"/>
      <c r="MCT103" s="49"/>
      <c r="MCU103" s="49"/>
      <c r="MCV103" s="49"/>
      <c r="MCW103" s="49"/>
      <c r="MCX103" s="49"/>
      <c r="MCY103" s="49"/>
      <c r="MCZ103" s="49"/>
      <c r="MDA103" s="49"/>
      <c r="MDB103" s="49"/>
      <c r="MDC103" s="49"/>
      <c r="MDD103" s="49"/>
      <c r="MDE103" s="49"/>
      <c r="MDF103" s="49"/>
      <c r="MDG103" s="49"/>
      <c r="MDH103" s="49"/>
      <c r="MDI103" s="49"/>
      <c r="MDJ103" s="49"/>
      <c r="MDK103" s="49"/>
      <c r="MDL103" s="49"/>
      <c r="MDM103" s="49"/>
      <c r="MDN103" s="49"/>
      <c r="MDO103" s="49"/>
      <c r="MDP103" s="49"/>
      <c r="MDQ103" s="49"/>
      <c r="MDR103" s="49"/>
      <c r="MDS103" s="49"/>
      <c r="MDT103" s="49"/>
      <c r="MDU103" s="49"/>
      <c r="MDV103" s="49"/>
      <c r="MDW103" s="49"/>
      <c r="MDX103" s="49"/>
      <c r="MDY103" s="49"/>
      <c r="MDZ103" s="49"/>
      <c r="MEA103" s="49"/>
      <c r="MEB103" s="49"/>
      <c r="MEC103" s="49"/>
      <c r="MED103" s="49"/>
      <c r="MEE103" s="49"/>
      <c r="MEF103" s="49"/>
      <c r="MEG103" s="49"/>
      <c r="MEH103" s="49"/>
      <c r="MEI103" s="49"/>
      <c r="MEJ103" s="49"/>
      <c r="MEK103" s="49"/>
      <c r="MEL103" s="49"/>
      <c r="MEM103" s="49"/>
      <c r="MEN103" s="49"/>
      <c r="MEO103" s="49"/>
      <c r="MEP103" s="49"/>
      <c r="MEQ103" s="49"/>
      <c r="MER103" s="49"/>
      <c r="MES103" s="49"/>
      <c r="MET103" s="49"/>
      <c r="MEU103" s="49"/>
      <c r="MEV103" s="49"/>
      <c r="MEW103" s="49"/>
      <c r="MEX103" s="49"/>
      <c r="MEY103" s="49"/>
      <c r="MEZ103" s="49"/>
      <c r="MFA103" s="49"/>
      <c r="MFB103" s="49"/>
      <c r="MFC103" s="49"/>
      <c r="MFD103" s="49"/>
      <c r="MFE103" s="49"/>
      <c r="MFF103" s="49"/>
      <c r="MFG103" s="49"/>
      <c r="MFH103" s="49"/>
      <c r="MFI103" s="49"/>
      <c r="MFJ103" s="49"/>
      <c r="MFK103" s="49"/>
      <c r="MFL103" s="49"/>
      <c r="MFM103" s="49"/>
      <c r="MFN103" s="49"/>
      <c r="MFO103" s="49"/>
      <c r="MFP103" s="49"/>
      <c r="MFQ103" s="49"/>
      <c r="MFR103" s="49"/>
      <c r="MFS103" s="49"/>
      <c r="MFT103" s="49"/>
      <c r="MFU103" s="49"/>
      <c r="MFV103" s="49"/>
      <c r="MFW103" s="49"/>
      <c r="MFX103" s="49"/>
      <c r="MFY103" s="49"/>
      <c r="MFZ103" s="49"/>
      <c r="MGA103" s="49"/>
      <c r="MGB103" s="49"/>
      <c r="MGC103" s="49"/>
      <c r="MGD103" s="49"/>
      <c r="MGE103" s="49"/>
      <c r="MGF103" s="49"/>
      <c r="MGG103" s="49"/>
      <c r="MGH103" s="49"/>
      <c r="MGI103" s="49"/>
      <c r="MGJ103" s="49"/>
      <c r="MGK103" s="49"/>
      <c r="MGL103" s="49"/>
      <c r="MGM103" s="49"/>
      <c r="MGN103" s="49"/>
      <c r="MGO103" s="49"/>
      <c r="MGP103" s="49"/>
      <c r="MGQ103" s="49"/>
      <c r="MGR103" s="49"/>
      <c r="MGS103" s="49"/>
      <c r="MGT103" s="49"/>
      <c r="MGU103" s="49"/>
      <c r="MGV103" s="49"/>
      <c r="MGW103" s="49"/>
      <c r="MGX103" s="49"/>
      <c r="MGY103" s="49"/>
      <c r="MGZ103" s="49"/>
      <c r="MHA103" s="49"/>
      <c r="MHB103" s="49"/>
      <c r="MHC103" s="49"/>
      <c r="MHD103" s="49"/>
      <c r="MHE103" s="49"/>
      <c r="MHF103" s="49"/>
      <c r="MHG103" s="49"/>
      <c r="MHH103" s="49"/>
      <c r="MHI103" s="49"/>
      <c r="MHJ103" s="49"/>
      <c r="MHK103" s="49"/>
      <c r="MHL103" s="49"/>
      <c r="MHM103" s="49"/>
      <c r="MHN103" s="49"/>
      <c r="MHO103" s="49"/>
      <c r="MHP103" s="49"/>
      <c r="MHQ103" s="49"/>
      <c r="MHR103" s="49"/>
      <c r="MHS103" s="49"/>
      <c r="MHT103" s="49"/>
      <c r="MHU103" s="49"/>
      <c r="MHV103" s="49"/>
      <c r="MHW103" s="49"/>
      <c r="MHX103" s="49"/>
      <c r="MHY103" s="49"/>
      <c r="MHZ103" s="49"/>
      <c r="MIA103" s="49"/>
      <c r="MIB103" s="49"/>
      <c r="MIC103" s="49"/>
      <c r="MID103" s="49"/>
      <c r="MIE103" s="49"/>
      <c r="MIF103" s="49"/>
      <c r="MIG103" s="49"/>
      <c r="MIH103" s="49"/>
      <c r="MII103" s="49"/>
      <c r="MIJ103" s="49"/>
      <c r="MIK103" s="49"/>
      <c r="MIL103" s="49"/>
      <c r="MIM103" s="49"/>
      <c r="MIN103" s="49"/>
      <c r="MIO103" s="49"/>
      <c r="MIP103" s="49"/>
      <c r="MIQ103" s="49"/>
      <c r="MIR103" s="49"/>
      <c r="MIS103" s="49"/>
      <c r="MIT103" s="49"/>
      <c r="MIU103" s="49"/>
      <c r="MIV103" s="49"/>
      <c r="MIW103" s="49"/>
      <c r="MIX103" s="49"/>
      <c r="MIY103" s="49"/>
      <c r="MIZ103" s="49"/>
      <c r="MJA103" s="49"/>
      <c r="MJB103" s="49"/>
      <c r="MJC103" s="49"/>
      <c r="MJD103" s="49"/>
      <c r="MJE103" s="49"/>
      <c r="MJF103" s="49"/>
      <c r="MJG103" s="49"/>
      <c r="MJH103" s="49"/>
      <c r="MJI103" s="49"/>
      <c r="MJJ103" s="49"/>
      <c r="MJK103" s="49"/>
      <c r="MJL103" s="49"/>
      <c r="MJM103" s="49"/>
      <c r="MJN103" s="49"/>
      <c r="MJO103" s="49"/>
      <c r="MJP103" s="49"/>
      <c r="MJQ103" s="49"/>
      <c r="MJR103" s="49"/>
      <c r="MJS103" s="49"/>
      <c r="MJT103" s="49"/>
      <c r="MJU103" s="49"/>
      <c r="MJV103" s="49"/>
      <c r="MJW103" s="49"/>
      <c r="MJX103" s="49"/>
      <c r="MJY103" s="49"/>
      <c r="MJZ103" s="49"/>
      <c r="MKA103" s="49"/>
      <c r="MKB103" s="49"/>
      <c r="MKC103" s="49"/>
      <c r="MKD103" s="49"/>
      <c r="MKE103" s="49"/>
      <c r="MKF103" s="49"/>
      <c r="MKG103" s="49"/>
      <c r="MKH103" s="49"/>
      <c r="MKI103" s="49"/>
      <c r="MKJ103" s="49"/>
      <c r="MKK103" s="49"/>
      <c r="MKL103" s="49"/>
      <c r="MKM103" s="49"/>
      <c r="MKN103" s="49"/>
      <c r="MKO103" s="49"/>
      <c r="MKP103" s="49"/>
      <c r="MKQ103" s="49"/>
      <c r="MKR103" s="49"/>
      <c r="MKS103" s="49"/>
      <c r="MKT103" s="49"/>
      <c r="MKU103" s="49"/>
      <c r="MKV103" s="49"/>
      <c r="MKW103" s="49"/>
      <c r="MKX103" s="49"/>
      <c r="MKY103" s="49"/>
      <c r="MKZ103" s="49"/>
      <c r="MLA103" s="49"/>
      <c r="MLB103" s="49"/>
      <c r="MLC103" s="49"/>
      <c r="MLD103" s="49"/>
      <c r="MLE103" s="49"/>
      <c r="MLF103" s="49"/>
      <c r="MLG103" s="49"/>
      <c r="MLH103" s="49"/>
      <c r="MLI103" s="49"/>
      <c r="MLJ103" s="49"/>
      <c r="MLK103" s="49"/>
      <c r="MLL103" s="49"/>
      <c r="MLM103" s="49"/>
      <c r="MLN103" s="49"/>
      <c r="MLO103" s="49"/>
      <c r="MLP103" s="49"/>
      <c r="MLQ103" s="49"/>
      <c r="MLR103" s="49"/>
      <c r="MLS103" s="49"/>
      <c r="MLT103" s="49"/>
      <c r="MLU103" s="49"/>
      <c r="MLV103" s="49"/>
      <c r="MLW103" s="49"/>
      <c r="MLX103" s="49"/>
      <c r="MLY103" s="49"/>
      <c r="MLZ103" s="49"/>
      <c r="MMA103" s="49"/>
      <c r="MMB103" s="49"/>
      <c r="MMC103" s="49"/>
      <c r="MMD103" s="49"/>
      <c r="MME103" s="49"/>
      <c r="MMF103" s="49"/>
      <c r="MMG103" s="49"/>
      <c r="MMH103" s="49"/>
      <c r="MMI103" s="49"/>
      <c r="MMJ103" s="49"/>
      <c r="MMK103" s="49"/>
      <c r="MML103" s="49"/>
      <c r="MMM103" s="49"/>
      <c r="MMN103" s="49"/>
      <c r="MMO103" s="49"/>
      <c r="MMP103" s="49"/>
      <c r="MMQ103" s="49"/>
      <c r="MMR103" s="49"/>
      <c r="MMS103" s="49"/>
      <c r="MMT103" s="49"/>
      <c r="MMU103" s="49"/>
      <c r="MMV103" s="49"/>
      <c r="MMW103" s="49"/>
      <c r="MMX103" s="49"/>
      <c r="MMY103" s="49"/>
      <c r="MMZ103" s="49"/>
      <c r="MNA103" s="49"/>
      <c r="MNB103" s="49"/>
      <c r="MNC103" s="49"/>
      <c r="MND103" s="49"/>
      <c r="MNE103" s="49"/>
      <c r="MNF103" s="49"/>
      <c r="MNG103" s="49"/>
      <c r="MNH103" s="49"/>
      <c r="MNI103" s="49"/>
      <c r="MNJ103" s="49"/>
      <c r="MNK103" s="49"/>
      <c r="MNL103" s="49"/>
      <c r="MNM103" s="49"/>
      <c r="MNN103" s="49"/>
      <c r="MNO103" s="49"/>
      <c r="MNP103" s="49"/>
      <c r="MNQ103" s="49"/>
      <c r="MNR103" s="49"/>
      <c r="MNS103" s="49"/>
      <c r="MNT103" s="49"/>
      <c r="MNU103" s="49"/>
      <c r="MNV103" s="49"/>
      <c r="MNW103" s="49"/>
      <c r="MNX103" s="49"/>
      <c r="MNY103" s="49"/>
      <c r="MNZ103" s="49"/>
      <c r="MOA103" s="49"/>
      <c r="MOB103" s="49"/>
      <c r="MOC103" s="49"/>
      <c r="MOD103" s="49"/>
      <c r="MOE103" s="49"/>
      <c r="MOF103" s="49"/>
      <c r="MOG103" s="49"/>
      <c r="MOH103" s="49"/>
      <c r="MOI103" s="49"/>
      <c r="MOJ103" s="49"/>
      <c r="MOK103" s="49"/>
      <c r="MOL103" s="49"/>
      <c r="MOM103" s="49"/>
      <c r="MON103" s="49"/>
      <c r="MOO103" s="49"/>
      <c r="MOP103" s="49"/>
      <c r="MOQ103" s="49"/>
      <c r="MOR103" s="49"/>
      <c r="MOS103" s="49"/>
      <c r="MOT103" s="49"/>
      <c r="MOU103" s="49"/>
      <c r="MOV103" s="49"/>
      <c r="MOW103" s="49"/>
      <c r="MOX103" s="49"/>
      <c r="MOY103" s="49"/>
      <c r="MOZ103" s="49"/>
      <c r="MPA103" s="49"/>
      <c r="MPB103" s="49"/>
      <c r="MPC103" s="49"/>
      <c r="MPD103" s="49"/>
      <c r="MPE103" s="49"/>
      <c r="MPF103" s="49"/>
      <c r="MPG103" s="49"/>
      <c r="MPH103" s="49"/>
      <c r="MPI103" s="49"/>
      <c r="MPJ103" s="49"/>
      <c r="MPK103" s="49"/>
      <c r="MPL103" s="49"/>
      <c r="MPM103" s="49"/>
      <c r="MPN103" s="49"/>
      <c r="MPO103" s="49"/>
      <c r="MPP103" s="49"/>
      <c r="MPQ103" s="49"/>
      <c r="MPR103" s="49"/>
      <c r="MPS103" s="49"/>
      <c r="MPT103" s="49"/>
      <c r="MPU103" s="49"/>
      <c r="MPV103" s="49"/>
      <c r="MPW103" s="49"/>
      <c r="MPX103" s="49"/>
      <c r="MPY103" s="49"/>
      <c r="MPZ103" s="49"/>
      <c r="MQA103" s="49"/>
      <c r="MQB103" s="49"/>
      <c r="MQC103" s="49"/>
      <c r="MQD103" s="49"/>
      <c r="MQE103" s="49"/>
      <c r="MQF103" s="49"/>
      <c r="MQG103" s="49"/>
      <c r="MQH103" s="49"/>
      <c r="MQI103" s="49"/>
      <c r="MQJ103" s="49"/>
      <c r="MQK103" s="49"/>
      <c r="MQL103" s="49"/>
      <c r="MQM103" s="49"/>
      <c r="MQN103" s="49"/>
      <c r="MQO103" s="49"/>
      <c r="MQP103" s="49"/>
      <c r="MQQ103" s="49"/>
      <c r="MQR103" s="49"/>
      <c r="MQS103" s="49"/>
      <c r="MQT103" s="49"/>
      <c r="MQU103" s="49"/>
      <c r="MQV103" s="49"/>
      <c r="MQW103" s="49"/>
      <c r="MQX103" s="49"/>
      <c r="MQY103" s="49"/>
      <c r="MQZ103" s="49"/>
      <c r="MRA103" s="49"/>
      <c r="MRB103" s="49"/>
      <c r="MRC103" s="49"/>
      <c r="MRD103" s="49"/>
      <c r="MRE103" s="49"/>
      <c r="MRF103" s="49"/>
      <c r="MRG103" s="49"/>
      <c r="MRH103" s="49"/>
      <c r="MRI103" s="49"/>
      <c r="MRJ103" s="49"/>
      <c r="MRK103" s="49"/>
      <c r="MRL103" s="49"/>
      <c r="MRM103" s="49"/>
      <c r="MRN103" s="49"/>
      <c r="MRO103" s="49"/>
      <c r="MRP103" s="49"/>
      <c r="MRQ103" s="49"/>
      <c r="MRR103" s="49"/>
      <c r="MRS103" s="49"/>
      <c r="MRT103" s="49"/>
      <c r="MRU103" s="49"/>
      <c r="MRV103" s="49"/>
      <c r="MRW103" s="49"/>
      <c r="MRX103" s="49"/>
      <c r="MRY103" s="49"/>
      <c r="MRZ103" s="49"/>
      <c r="MSA103" s="49"/>
      <c r="MSB103" s="49"/>
      <c r="MSC103" s="49"/>
      <c r="MSD103" s="49"/>
      <c r="MSE103" s="49"/>
      <c r="MSF103" s="49"/>
      <c r="MSG103" s="49"/>
      <c r="MSH103" s="49"/>
      <c r="MSI103" s="49"/>
      <c r="MSJ103" s="49"/>
      <c r="MSK103" s="49"/>
      <c r="MSL103" s="49"/>
      <c r="MSM103" s="49"/>
      <c r="MSN103" s="49"/>
      <c r="MSO103" s="49"/>
      <c r="MSP103" s="49"/>
      <c r="MSQ103" s="49"/>
      <c r="MSR103" s="49"/>
      <c r="MSS103" s="49"/>
      <c r="MST103" s="49"/>
      <c r="MSU103" s="49"/>
      <c r="MSV103" s="49"/>
      <c r="MSW103" s="49"/>
      <c r="MSX103" s="49"/>
      <c r="MSY103" s="49"/>
      <c r="MSZ103" s="49"/>
      <c r="MTA103" s="49"/>
      <c r="MTB103" s="49"/>
      <c r="MTC103" s="49"/>
      <c r="MTD103" s="49"/>
      <c r="MTE103" s="49"/>
      <c r="MTF103" s="49"/>
      <c r="MTG103" s="49"/>
      <c r="MTH103" s="49"/>
      <c r="MTI103" s="49"/>
      <c r="MTJ103" s="49"/>
      <c r="MTK103" s="49"/>
      <c r="MTL103" s="49"/>
      <c r="MTM103" s="49"/>
      <c r="MTN103" s="49"/>
      <c r="MTO103" s="49"/>
      <c r="MTP103" s="49"/>
      <c r="MTQ103" s="49"/>
      <c r="MTR103" s="49"/>
      <c r="MTS103" s="49"/>
      <c r="MTT103" s="49"/>
      <c r="MTU103" s="49"/>
      <c r="MTV103" s="49"/>
      <c r="MTW103" s="49"/>
      <c r="MTX103" s="49"/>
      <c r="MTY103" s="49"/>
      <c r="MTZ103" s="49"/>
      <c r="MUA103" s="49"/>
      <c r="MUB103" s="49"/>
      <c r="MUC103" s="49"/>
      <c r="MUD103" s="49"/>
      <c r="MUE103" s="49"/>
      <c r="MUF103" s="49"/>
      <c r="MUG103" s="49"/>
      <c r="MUH103" s="49"/>
      <c r="MUI103" s="49"/>
      <c r="MUJ103" s="49"/>
      <c r="MUK103" s="49"/>
      <c r="MUL103" s="49"/>
      <c r="MUM103" s="49"/>
      <c r="MUN103" s="49"/>
      <c r="MUO103" s="49"/>
      <c r="MUP103" s="49"/>
      <c r="MUQ103" s="49"/>
      <c r="MUR103" s="49"/>
      <c r="MUS103" s="49"/>
      <c r="MUT103" s="49"/>
      <c r="MUU103" s="49"/>
      <c r="MUV103" s="49"/>
      <c r="MUW103" s="49"/>
      <c r="MUX103" s="49"/>
      <c r="MUY103" s="49"/>
      <c r="MUZ103" s="49"/>
      <c r="MVA103" s="49"/>
      <c r="MVB103" s="49"/>
      <c r="MVC103" s="49"/>
      <c r="MVD103" s="49"/>
      <c r="MVE103" s="49"/>
      <c r="MVF103" s="49"/>
      <c r="MVG103" s="49"/>
      <c r="MVH103" s="49"/>
      <c r="MVI103" s="49"/>
      <c r="MVJ103" s="49"/>
      <c r="MVK103" s="49"/>
      <c r="MVL103" s="49"/>
      <c r="MVM103" s="49"/>
      <c r="MVN103" s="49"/>
      <c r="MVO103" s="49"/>
      <c r="MVP103" s="49"/>
      <c r="MVQ103" s="49"/>
      <c r="MVR103" s="49"/>
      <c r="MVS103" s="49"/>
      <c r="MVT103" s="49"/>
      <c r="MVU103" s="49"/>
      <c r="MVV103" s="49"/>
      <c r="MVW103" s="49"/>
      <c r="MVX103" s="49"/>
      <c r="MVY103" s="49"/>
      <c r="MVZ103" s="49"/>
      <c r="MWA103" s="49"/>
      <c r="MWB103" s="49"/>
      <c r="MWC103" s="49"/>
      <c r="MWD103" s="49"/>
      <c r="MWE103" s="49"/>
      <c r="MWF103" s="49"/>
      <c r="MWG103" s="49"/>
      <c r="MWH103" s="49"/>
      <c r="MWI103" s="49"/>
      <c r="MWJ103" s="49"/>
      <c r="MWK103" s="49"/>
      <c r="MWL103" s="49"/>
      <c r="MWM103" s="49"/>
      <c r="MWN103" s="49"/>
      <c r="MWO103" s="49"/>
      <c r="MWP103" s="49"/>
      <c r="MWQ103" s="49"/>
      <c r="MWR103" s="49"/>
      <c r="MWS103" s="49"/>
      <c r="MWT103" s="49"/>
      <c r="MWU103" s="49"/>
      <c r="MWV103" s="49"/>
      <c r="MWW103" s="49"/>
      <c r="MWX103" s="49"/>
      <c r="MWY103" s="49"/>
      <c r="MWZ103" s="49"/>
      <c r="MXA103" s="49"/>
      <c r="MXB103" s="49"/>
      <c r="MXC103" s="49"/>
      <c r="MXD103" s="49"/>
      <c r="MXE103" s="49"/>
      <c r="MXF103" s="49"/>
      <c r="MXG103" s="49"/>
      <c r="MXH103" s="49"/>
      <c r="MXI103" s="49"/>
      <c r="MXJ103" s="49"/>
      <c r="MXK103" s="49"/>
      <c r="MXL103" s="49"/>
      <c r="MXM103" s="49"/>
      <c r="MXN103" s="49"/>
      <c r="MXO103" s="49"/>
      <c r="MXP103" s="49"/>
      <c r="MXQ103" s="49"/>
      <c r="MXR103" s="49"/>
      <c r="MXS103" s="49"/>
      <c r="MXT103" s="49"/>
      <c r="MXU103" s="49"/>
      <c r="MXV103" s="49"/>
      <c r="MXW103" s="49"/>
      <c r="MXX103" s="49"/>
      <c r="MXY103" s="49"/>
      <c r="MXZ103" s="49"/>
      <c r="MYA103" s="49"/>
      <c r="MYB103" s="49"/>
      <c r="MYC103" s="49"/>
      <c r="MYD103" s="49"/>
      <c r="MYE103" s="49"/>
      <c r="MYF103" s="49"/>
      <c r="MYG103" s="49"/>
      <c r="MYH103" s="49"/>
      <c r="MYI103" s="49"/>
      <c r="MYJ103" s="49"/>
      <c r="MYK103" s="49"/>
      <c r="MYL103" s="49"/>
      <c r="MYM103" s="49"/>
      <c r="MYN103" s="49"/>
      <c r="MYO103" s="49"/>
      <c r="MYP103" s="49"/>
      <c r="MYQ103" s="49"/>
      <c r="MYR103" s="49"/>
      <c r="MYS103" s="49"/>
      <c r="MYT103" s="49"/>
      <c r="MYU103" s="49"/>
      <c r="MYV103" s="49"/>
      <c r="MYW103" s="49"/>
      <c r="MYX103" s="49"/>
      <c r="MYY103" s="49"/>
      <c r="MYZ103" s="49"/>
      <c r="MZA103" s="49"/>
      <c r="MZB103" s="49"/>
      <c r="MZC103" s="49"/>
      <c r="MZD103" s="49"/>
      <c r="MZE103" s="49"/>
      <c r="MZF103" s="49"/>
      <c r="MZG103" s="49"/>
      <c r="MZH103" s="49"/>
      <c r="MZI103" s="49"/>
      <c r="MZJ103" s="49"/>
      <c r="MZK103" s="49"/>
      <c r="MZL103" s="49"/>
      <c r="MZM103" s="49"/>
      <c r="MZN103" s="49"/>
      <c r="MZO103" s="49"/>
      <c r="MZP103" s="49"/>
      <c r="MZQ103" s="49"/>
      <c r="MZR103" s="49"/>
      <c r="MZS103" s="49"/>
      <c r="MZT103" s="49"/>
      <c r="MZU103" s="49"/>
      <c r="MZV103" s="49"/>
      <c r="MZW103" s="49"/>
      <c r="MZX103" s="49"/>
      <c r="MZY103" s="49"/>
      <c r="MZZ103" s="49"/>
      <c r="NAA103" s="49"/>
      <c r="NAB103" s="49"/>
      <c r="NAC103" s="49"/>
      <c r="NAD103" s="49"/>
      <c r="NAE103" s="49"/>
      <c r="NAF103" s="49"/>
      <c r="NAG103" s="49"/>
      <c r="NAH103" s="49"/>
      <c r="NAI103" s="49"/>
      <c r="NAJ103" s="49"/>
      <c r="NAK103" s="49"/>
      <c r="NAL103" s="49"/>
      <c r="NAM103" s="49"/>
      <c r="NAN103" s="49"/>
      <c r="NAO103" s="49"/>
      <c r="NAP103" s="49"/>
      <c r="NAQ103" s="49"/>
      <c r="NAR103" s="49"/>
      <c r="NAS103" s="49"/>
      <c r="NAT103" s="49"/>
      <c r="NAU103" s="49"/>
      <c r="NAV103" s="49"/>
      <c r="NAW103" s="49"/>
      <c r="NAX103" s="49"/>
      <c r="NAY103" s="49"/>
      <c r="NAZ103" s="49"/>
      <c r="NBA103" s="49"/>
      <c r="NBB103" s="49"/>
      <c r="NBC103" s="49"/>
      <c r="NBD103" s="49"/>
      <c r="NBE103" s="49"/>
      <c r="NBF103" s="49"/>
      <c r="NBG103" s="49"/>
      <c r="NBH103" s="49"/>
      <c r="NBI103" s="49"/>
      <c r="NBJ103" s="49"/>
      <c r="NBK103" s="49"/>
      <c r="NBL103" s="49"/>
      <c r="NBM103" s="49"/>
      <c r="NBN103" s="49"/>
      <c r="NBO103" s="49"/>
      <c r="NBP103" s="49"/>
      <c r="NBQ103" s="49"/>
      <c r="NBR103" s="49"/>
      <c r="NBS103" s="49"/>
      <c r="NBT103" s="49"/>
      <c r="NBU103" s="49"/>
      <c r="NBV103" s="49"/>
      <c r="NBW103" s="49"/>
      <c r="NBX103" s="49"/>
      <c r="NBY103" s="49"/>
      <c r="NBZ103" s="49"/>
      <c r="NCA103" s="49"/>
      <c r="NCB103" s="49"/>
      <c r="NCC103" s="49"/>
      <c r="NCD103" s="49"/>
      <c r="NCE103" s="49"/>
      <c r="NCF103" s="49"/>
      <c r="NCG103" s="49"/>
      <c r="NCH103" s="49"/>
      <c r="NCI103" s="49"/>
      <c r="NCJ103" s="49"/>
      <c r="NCK103" s="49"/>
      <c r="NCL103" s="49"/>
      <c r="NCM103" s="49"/>
      <c r="NCN103" s="49"/>
      <c r="NCO103" s="49"/>
      <c r="NCP103" s="49"/>
      <c r="NCQ103" s="49"/>
      <c r="NCR103" s="49"/>
      <c r="NCS103" s="49"/>
      <c r="NCT103" s="49"/>
      <c r="NCU103" s="49"/>
      <c r="NCV103" s="49"/>
      <c r="NCW103" s="49"/>
      <c r="NCX103" s="49"/>
      <c r="NCY103" s="49"/>
      <c r="NCZ103" s="49"/>
      <c r="NDA103" s="49"/>
      <c r="NDB103" s="49"/>
      <c r="NDC103" s="49"/>
      <c r="NDD103" s="49"/>
      <c r="NDE103" s="49"/>
      <c r="NDF103" s="49"/>
      <c r="NDG103" s="49"/>
      <c r="NDH103" s="49"/>
      <c r="NDI103" s="49"/>
      <c r="NDJ103" s="49"/>
      <c r="NDK103" s="49"/>
      <c r="NDL103" s="49"/>
      <c r="NDM103" s="49"/>
      <c r="NDN103" s="49"/>
      <c r="NDO103" s="49"/>
      <c r="NDP103" s="49"/>
      <c r="NDQ103" s="49"/>
      <c r="NDR103" s="49"/>
      <c r="NDS103" s="49"/>
      <c r="NDT103" s="49"/>
      <c r="NDU103" s="49"/>
      <c r="NDV103" s="49"/>
      <c r="NDW103" s="49"/>
      <c r="NDX103" s="49"/>
      <c r="NDY103" s="49"/>
      <c r="NDZ103" s="49"/>
      <c r="NEA103" s="49"/>
      <c r="NEB103" s="49"/>
      <c r="NEC103" s="49"/>
      <c r="NED103" s="49"/>
      <c r="NEE103" s="49"/>
      <c r="NEF103" s="49"/>
      <c r="NEG103" s="49"/>
      <c r="NEH103" s="49"/>
      <c r="NEI103" s="49"/>
      <c r="NEJ103" s="49"/>
      <c r="NEK103" s="49"/>
      <c r="NEL103" s="49"/>
      <c r="NEM103" s="49"/>
      <c r="NEN103" s="49"/>
      <c r="NEO103" s="49"/>
      <c r="NEP103" s="49"/>
      <c r="NEQ103" s="49"/>
      <c r="NER103" s="49"/>
      <c r="NES103" s="49"/>
      <c r="NET103" s="49"/>
      <c r="NEU103" s="49"/>
      <c r="NEV103" s="49"/>
      <c r="NEW103" s="49"/>
      <c r="NEX103" s="49"/>
      <c r="NEY103" s="49"/>
      <c r="NEZ103" s="49"/>
      <c r="NFA103" s="49"/>
      <c r="NFB103" s="49"/>
      <c r="NFC103" s="49"/>
      <c r="NFD103" s="49"/>
      <c r="NFE103" s="49"/>
      <c r="NFF103" s="49"/>
      <c r="NFG103" s="49"/>
      <c r="NFH103" s="49"/>
      <c r="NFI103" s="49"/>
      <c r="NFJ103" s="49"/>
      <c r="NFK103" s="49"/>
      <c r="NFL103" s="49"/>
      <c r="NFM103" s="49"/>
      <c r="NFN103" s="49"/>
      <c r="NFO103" s="49"/>
      <c r="NFP103" s="49"/>
      <c r="NFQ103" s="49"/>
      <c r="NFR103" s="49"/>
      <c r="NFS103" s="49"/>
      <c r="NFT103" s="49"/>
      <c r="NFU103" s="49"/>
      <c r="NFV103" s="49"/>
      <c r="NFW103" s="49"/>
      <c r="NFX103" s="49"/>
      <c r="NFY103" s="49"/>
      <c r="NFZ103" s="49"/>
      <c r="NGA103" s="49"/>
      <c r="NGB103" s="49"/>
      <c r="NGC103" s="49"/>
      <c r="NGD103" s="49"/>
      <c r="NGE103" s="49"/>
      <c r="NGF103" s="49"/>
      <c r="NGG103" s="49"/>
      <c r="NGH103" s="49"/>
      <c r="NGI103" s="49"/>
      <c r="NGJ103" s="49"/>
      <c r="NGK103" s="49"/>
      <c r="NGL103" s="49"/>
      <c r="NGM103" s="49"/>
      <c r="NGN103" s="49"/>
      <c r="NGO103" s="49"/>
      <c r="NGP103" s="49"/>
      <c r="NGQ103" s="49"/>
      <c r="NGR103" s="49"/>
      <c r="NGS103" s="49"/>
      <c r="NGT103" s="49"/>
      <c r="NGU103" s="49"/>
      <c r="NGV103" s="49"/>
      <c r="NGW103" s="49"/>
      <c r="NGX103" s="49"/>
      <c r="NGY103" s="49"/>
      <c r="NGZ103" s="49"/>
      <c r="NHA103" s="49"/>
      <c r="NHB103" s="49"/>
      <c r="NHC103" s="49"/>
      <c r="NHD103" s="49"/>
      <c r="NHE103" s="49"/>
      <c r="NHF103" s="49"/>
      <c r="NHG103" s="49"/>
      <c r="NHH103" s="49"/>
      <c r="NHI103" s="49"/>
      <c r="NHJ103" s="49"/>
      <c r="NHK103" s="49"/>
      <c r="NHL103" s="49"/>
      <c r="NHM103" s="49"/>
      <c r="NHN103" s="49"/>
      <c r="NHO103" s="49"/>
      <c r="NHP103" s="49"/>
      <c r="NHQ103" s="49"/>
      <c r="NHR103" s="49"/>
      <c r="NHS103" s="49"/>
      <c r="NHT103" s="49"/>
      <c r="NHU103" s="49"/>
      <c r="NHV103" s="49"/>
      <c r="NHW103" s="49"/>
      <c r="NHX103" s="49"/>
      <c r="NHY103" s="49"/>
      <c r="NHZ103" s="49"/>
      <c r="NIA103" s="49"/>
      <c r="NIB103" s="49"/>
      <c r="NIC103" s="49"/>
      <c r="NID103" s="49"/>
      <c r="NIE103" s="49"/>
      <c r="NIF103" s="49"/>
      <c r="NIG103" s="49"/>
      <c r="NIH103" s="49"/>
      <c r="NII103" s="49"/>
      <c r="NIJ103" s="49"/>
      <c r="NIK103" s="49"/>
      <c r="NIL103" s="49"/>
      <c r="NIM103" s="49"/>
      <c r="NIN103" s="49"/>
      <c r="NIO103" s="49"/>
      <c r="NIP103" s="49"/>
      <c r="NIQ103" s="49"/>
      <c r="NIR103" s="49"/>
      <c r="NIS103" s="49"/>
      <c r="NIT103" s="49"/>
      <c r="NIU103" s="49"/>
      <c r="NIV103" s="49"/>
      <c r="NIW103" s="49"/>
      <c r="NIX103" s="49"/>
      <c r="NIY103" s="49"/>
      <c r="NIZ103" s="49"/>
      <c r="NJA103" s="49"/>
      <c r="NJB103" s="49"/>
      <c r="NJC103" s="49"/>
      <c r="NJD103" s="49"/>
      <c r="NJE103" s="49"/>
      <c r="NJF103" s="49"/>
      <c r="NJG103" s="49"/>
      <c r="NJH103" s="49"/>
      <c r="NJI103" s="49"/>
      <c r="NJJ103" s="49"/>
      <c r="NJK103" s="49"/>
      <c r="NJL103" s="49"/>
      <c r="NJM103" s="49"/>
      <c r="NJN103" s="49"/>
      <c r="NJO103" s="49"/>
      <c r="NJP103" s="49"/>
      <c r="NJQ103" s="49"/>
      <c r="NJR103" s="49"/>
      <c r="NJS103" s="49"/>
      <c r="NJT103" s="49"/>
      <c r="NJU103" s="49"/>
      <c r="NJV103" s="49"/>
      <c r="NJW103" s="49"/>
      <c r="NJX103" s="49"/>
      <c r="NJY103" s="49"/>
      <c r="NJZ103" s="49"/>
      <c r="NKA103" s="49"/>
      <c r="NKB103" s="49"/>
      <c r="NKC103" s="49"/>
      <c r="NKD103" s="49"/>
      <c r="NKE103" s="49"/>
      <c r="NKF103" s="49"/>
      <c r="NKG103" s="49"/>
      <c r="NKH103" s="49"/>
      <c r="NKI103" s="49"/>
      <c r="NKJ103" s="49"/>
      <c r="NKK103" s="49"/>
      <c r="NKL103" s="49"/>
      <c r="NKM103" s="49"/>
      <c r="NKN103" s="49"/>
      <c r="NKO103" s="49"/>
      <c r="NKP103" s="49"/>
      <c r="NKQ103" s="49"/>
      <c r="NKR103" s="49"/>
      <c r="NKS103" s="49"/>
      <c r="NKT103" s="49"/>
      <c r="NKU103" s="49"/>
      <c r="NKV103" s="49"/>
      <c r="NKW103" s="49"/>
      <c r="NKX103" s="49"/>
      <c r="NKY103" s="49"/>
      <c r="NKZ103" s="49"/>
      <c r="NLA103" s="49"/>
      <c r="NLB103" s="49"/>
      <c r="NLC103" s="49"/>
      <c r="NLD103" s="49"/>
      <c r="NLE103" s="49"/>
      <c r="NLF103" s="49"/>
      <c r="NLG103" s="49"/>
      <c r="NLH103" s="49"/>
      <c r="NLI103" s="49"/>
      <c r="NLJ103" s="49"/>
      <c r="NLK103" s="49"/>
      <c r="NLL103" s="49"/>
      <c r="NLM103" s="49"/>
      <c r="NLN103" s="49"/>
      <c r="NLO103" s="49"/>
      <c r="NLP103" s="49"/>
      <c r="NLQ103" s="49"/>
      <c r="NLR103" s="49"/>
      <c r="NLS103" s="49"/>
      <c r="NLT103" s="49"/>
      <c r="NLU103" s="49"/>
      <c r="NLV103" s="49"/>
      <c r="NLW103" s="49"/>
      <c r="NLX103" s="49"/>
      <c r="NLY103" s="49"/>
      <c r="NLZ103" s="49"/>
      <c r="NMA103" s="49"/>
      <c r="NMB103" s="49"/>
      <c r="NMC103" s="49"/>
      <c r="NMD103" s="49"/>
      <c r="NME103" s="49"/>
      <c r="NMF103" s="49"/>
      <c r="NMG103" s="49"/>
      <c r="NMH103" s="49"/>
      <c r="NMI103" s="49"/>
      <c r="NMJ103" s="49"/>
      <c r="NMK103" s="49"/>
      <c r="NML103" s="49"/>
      <c r="NMM103" s="49"/>
      <c r="NMN103" s="49"/>
      <c r="NMO103" s="49"/>
      <c r="NMP103" s="49"/>
      <c r="NMQ103" s="49"/>
      <c r="NMR103" s="49"/>
      <c r="NMS103" s="49"/>
      <c r="NMT103" s="49"/>
      <c r="NMU103" s="49"/>
      <c r="NMV103" s="49"/>
      <c r="NMW103" s="49"/>
      <c r="NMX103" s="49"/>
      <c r="NMY103" s="49"/>
      <c r="NMZ103" s="49"/>
      <c r="NNA103" s="49"/>
      <c r="NNB103" s="49"/>
      <c r="NNC103" s="49"/>
      <c r="NND103" s="49"/>
      <c r="NNE103" s="49"/>
      <c r="NNF103" s="49"/>
      <c r="NNG103" s="49"/>
      <c r="NNH103" s="49"/>
      <c r="NNI103" s="49"/>
      <c r="NNJ103" s="49"/>
      <c r="NNK103" s="49"/>
      <c r="NNL103" s="49"/>
      <c r="NNM103" s="49"/>
      <c r="NNN103" s="49"/>
      <c r="NNO103" s="49"/>
      <c r="NNP103" s="49"/>
      <c r="NNQ103" s="49"/>
      <c r="NNR103" s="49"/>
      <c r="NNS103" s="49"/>
      <c r="NNT103" s="49"/>
      <c r="NNU103" s="49"/>
      <c r="NNV103" s="49"/>
      <c r="NNW103" s="49"/>
      <c r="NNX103" s="49"/>
      <c r="NNY103" s="49"/>
      <c r="NNZ103" s="49"/>
      <c r="NOA103" s="49"/>
      <c r="NOB103" s="49"/>
      <c r="NOC103" s="49"/>
      <c r="NOD103" s="49"/>
      <c r="NOE103" s="49"/>
      <c r="NOF103" s="49"/>
      <c r="NOG103" s="49"/>
      <c r="NOH103" s="49"/>
      <c r="NOI103" s="49"/>
      <c r="NOJ103" s="49"/>
      <c r="NOK103" s="49"/>
      <c r="NOL103" s="49"/>
      <c r="NOM103" s="49"/>
      <c r="NON103" s="49"/>
      <c r="NOO103" s="49"/>
      <c r="NOP103" s="49"/>
      <c r="NOQ103" s="49"/>
      <c r="NOR103" s="49"/>
      <c r="NOS103" s="49"/>
      <c r="NOT103" s="49"/>
      <c r="NOU103" s="49"/>
      <c r="NOV103" s="49"/>
      <c r="NOW103" s="49"/>
      <c r="NOX103" s="49"/>
      <c r="NOY103" s="49"/>
      <c r="NOZ103" s="49"/>
      <c r="NPA103" s="49"/>
      <c r="NPB103" s="49"/>
      <c r="NPC103" s="49"/>
      <c r="NPD103" s="49"/>
      <c r="NPE103" s="49"/>
      <c r="NPF103" s="49"/>
      <c r="NPG103" s="49"/>
      <c r="NPH103" s="49"/>
      <c r="NPI103" s="49"/>
      <c r="NPJ103" s="49"/>
      <c r="NPK103" s="49"/>
      <c r="NPL103" s="49"/>
      <c r="NPM103" s="49"/>
      <c r="NPN103" s="49"/>
      <c r="NPO103" s="49"/>
      <c r="NPP103" s="49"/>
      <c r="NPQ103" s="49"/>
      <c r="NPR103" s="49"/>
      <c r="NPS103" s="49"/>
      <c r="NPT103" s="49"/>
      <c r="NPU103" s="49"/>
      <c r="NPV103" s="49"/>
      <c r="NPW103" s="49"/>
      <c r="NPX103" s="49"/>
      <c r="NPY103" s="49"/>
      <c r="NPZ103" s="49"/>
      <c r="NQA103" s="49"/>
      <c r="NQB103" s="49"/>
      <c r="NQC103" s="49"/>
      <c r="NQD103" s="49"/>
      <c r="NQE103" s="49"/>
      <c r="NQF103" s="49"/>
      <c r="NQG103" s="49"/>
      <c r="NQH103" s="49"/>
      <c r="NQI103" s="49"/>
      <c r="NQJ103" s="49"/>
      <c r="NQK103" s="49"/>
      <c r="NQL103" s="49"/>
      <c r="NQM103" s="49"/>
      <c r="NQN103" s="49"/>
      <c r="NQO103" s="49"/>
      <c r="NQP103" s="49"/>
      <c r="NQQ103" s="49"/>
      <c r="NQR103" s="49"/>
      <c r="NQS103" s="49"/>
      <c r="NQT103" s="49"/>
      <c r="NQU103" s="49"/>
      <c r="NQV103" s="49"/>
      <c r="NQW103" s="49"/>
      <c r="NQX103" s="49"/>
      <c r="NQY103" s="49"/>
      <c r="NQZ103" s="49"/>
      <c r="NRA103" s="49"/>
      <c r="NRB103" s="49"/>
      <c r="NRC103" s="49"/>
      <c r="NRD103" s="49"/>
      <c r="NRE103" s="49"/>
      <c r="NRF103" s="49"/>
      <c r="NRG103" s="49"/>
      <c r="NRH103" s="49"/>
      <c r="NRI103" s="49"/>
      <c r="NRJ103" s="49"/>
      <c r="NRK103" s="49"/>
      <c r="NRL103" s="49"/>
      <c r="NRM103" s="49"/>
      <c r="NRN103" s="49"/>
      <c r="NRO103" s="49"/>
      <c r="NRP103" s="49"/>
      <c r="NRQ103" s="49"/>
      <c r="NRR103" s="49"/>
      <c r="NRS103" s="49"/>
      <c r="NRT103" s="49"/>
      <c r="NRU103" s="49"/>
      <c r="NRV103" s="49"/>
      <c r="NRW103" s="49"/>
      <c r="NRX103" s="49"/>
      <c r="NRY103" s="49"/>
      <c r="NRZ103" s="49"/>
      <c r="NSA103" s="49"/>
      <c r="NSB103" s="49"/>
      <c r="NSC103" s="49"/>
      <c r="NSD103" s="49"/>
      <c r="NSE103" s="49"/>
      <c r="NSF103" s="49"/>
      <c r="NSG103" s="49"/>
      <c r="NSH103" s="49"/>
      <c r="NSI103" s="49"/>
      <c r="NSJ103" s="49"/>
      <c r="NSK103" s="49"/>
      <c r="NSL103" s="49"/>
      <c r="NSM103" s="49"/>
      <c r="NSN103" s="49"/>
      <c r="NSO103" s="49"/>
      <c r="NSP103" s="49"/>
      <c r="NSQ103" s="49"/>
      <c r="NSR103" s="49"/>
      <c r="NSS103" s="49"/>
      <c r="NST103" s="49"/>
      <c r="NSU103" s="49"/>
      <c r="NSV103" s="49"/>
      <c r="NSW103" s="49"/>
      <c r="NSX103" s="49"/>
      <c r="NSY103" s="49"/>
      <c r="NSZ103" s="49"/>
      <c r="NTA103" s="49"/>
      <c r="NTB103" s="49"/>
      <c r="NTC103" s="49"/>
      <c r="NTD103" s="49"/>
      <c r="NTE103" s="49"/>
      <c r="NTF103" s="49"/>
      <c r="NTG103" s="49"/>
      <c r="NTH103" s="49"/>
      <c r="NTI103" s="49"/>
      <c r="NTJ103" s="49"/>
      <c r="NTK103" s="49"/>
      <c r="NTL103" s="49"/>
      <c r="NTM103" s="49"/>
      <c r="NTN103" s="49"/>
      <c r="NTO103" s="49"/>
      <c r="NTP103" s="49"/>
      <c r="NTQ103" s="49"/>
      <c r="NTR103" s="49"/>
      <c r="NTS103" s="49"/>
      <c r="NTT103" s="49"/>
      <c r="NTU103" s="49"/>
      <c r="NTV103" s="49"/>
      <c r="NTW103" s="49"/>
      <c r="NTX103" s="49"/>
      <c r="NTY103" s="49"/>
      <c r="NTZ103" s="49"/>
      <c r="NUA103" s="49"/>
      <c r="NUB103" s="49"/>
      <c r="NUC103" s="49"/>
      <c r="NUD103" s="49"/>
      <c r="NUE103" s="49"/>
      <c r="NUF103" s="49"/>
      <c r="NUG103" s="49"/>
      <c r="NUH103" s="49"/>
      <c r="NUI103" s="49"/>
      <c r="NUJ103" s="49"/>
      <c r="NUK103" s="49"/>
      <c r="NUL103" s="49"/>
      <c r="NUM103" s="49"/>
      <c r="NUN103" s="49"/>
      <c r="NUO103" s="49"/>
      <c r="NUP103" s="49"/>
      <c r="NUQ103" s="49"/>
      <c r="NUR103" s="49"/>
      <c r="NUS103" s="49"/>
      <c r="NUT103" s="49"/>
      <c r="NUU103" s="49"/>
      <c r="NUV103" s="49"/>
      <c r="NUW103" s="49"/>
      <c r="NUX103" s="49"/>
      <c r="NUY103" s="49"/>
      <c r="NUZ103" s="49"/>
      <c r="NVA103" s="49"/>
      <c r="NVB103" s="49"/>
      <c r="NVC103" s="49"/>
      <c r="NVD103" s="49"/>
      <c r="NVE103" s="49"/>
      <c r="NVF103" s="49"/>
      <c r="NVG103" s="49"/>
      <c r="NVH103" s="49"/>
      <c r="NVI103" s="49"/>
      <c r="NVJ103" s="49"/>
      <c r="NVK103" s="49"/>
      <c r="NVL103" s="49"/>
      <c r="NVM103" s="49"/>
      <c r="NVN103" s="49"/>
      <c r="NVO103" s="49"/>
      <c r="NVP103" s="49"/>
      <c r="NVQ103" s="49"/>
      <c r="NVR103" s="49"/>
      <c r="NVS103" s="49"/>
      <c r="NVT103" s="49"/>
      <c r="NVU103" s="49"/>
      <c r="NVV103" s="49"/>
      <c r="NVW103" s="49"/>
      <c r="NVX103" s="49"/>
      <c r="NVY103" s="49"/>
      <c r="NVZ103" s="49"/>
      <c r="NWA103" s="49"/>
      <c r="NWB103" s="49"/>
      <c r="NWC103" s="49"/>
      <c r="NWD103" s="49"/>
      <c r="NWE103" s="49"/>
      <c r="NWF103" s="49"/>
      <c r="NWG103" s="49"/>
      <c r="NWH103" s="49"/>
      <c r="NWI103" s="49"/>
      <c r="NWJ103" s="49"/>
      <c r="NWK103" s="49"/>
      <c r="NWL103" s="49"/>
      <c r="NWM103" s="49"/>
      <c r="NWN103" s="49"/>
      <c r="NWO103" s="49"/>
      <c r="NWP103" s="49"/>
      <c r="NWQ103" s="49"/>
      <c r="NWR103" s="49"/>
      <c r="NWS103" s="49"/>
      <c r="NWT103" s="49"/>
      <c r="NWU103" s="49"/>
      <c r="NWV103" s="49"/>
      <c r="NWW103" s="49"/>
      <c r="NWX103" s="49"/>
      <c r="NWY103" s="49"/>
      <c r="NWZ103" s="49"/>
      <c r="NXA103" s="49"/>
      <c r="NXB103" s="49"/>
      <c r="NXC103" s="49"/>
      <c r="NXD103" s="49"/>
      <c r="NXE103" s="49"/>
      <c r="NXF103" s="49"/>
      <c r="NXG103" s="49"/>
      <c r="NXH103" s="49"/>
      <c r="NXI103" s="49"/>
      <c r="NXJ103" s="49"/>
      <c r="NXK103" s="49"/>
      <c r="NXL103" s="49"/>
      <c r="NXM103" s="49"/>
      <c r="NXN103" s="49"/>
      <c r="NXO103" s="49"/>
      <c r="NXP103" s="49"/>
      <c r="NXQ103" s="49"/>
      <c r="NXR103" s="49"/>
      <c r="NXS103" s="49"/>
      <c r="NXT103" s="49"/>
      <c r="NXU103" s="49"/>
      <c r="NXV103" s="49"/>
      <c r="NXW103" s="49"/>
      <c r="NXX103" s="49"/>
      <c r="NXY103" s="49"/>
      <c r="NXZ103" s="49"/>
      <c r="NYA103" s="49"/>
      <c r="NYB103" s="49"/>
      <c r="NYC103" s="49"/>
      <c r="NYD103" s="49"/>
      <c r="NYE103" s="49"/>
      <c r="NYF103" s="49"/>
      <c r="NYG103" s="49"/>
      <c r="NYH103" s="49"/>
      <c r="NYI103" s="49"/>
      <c r="NYJ103" s="49"/>
      <c r="NYK103" s="49"/>
      <c r="NYL103" s="49"/>
      <c r="NYM103" s="49"/>
      <c r="NYN103" s="49"/>
      <c r="NYO103" s="49"/>
      <c r="NYP103" s="49"/>
      <c r="NYQ103" s="49"/>
      <c r="NYR103" s="49"/>
      <c r="NYS103" s="49"/>
      <c r="NYT103" s="49"/>
      <c r="NYU103" s="49"/>
      <c r="NYV103" s="49"/>
      <c r="NYW103" s="49"/>
      <c r="NYX103" s="49"/>
      <c r="NYY103" s="49"/>
      <c r="NYZ103" s="49"/>
      <c r="NZA103" s="49"/>
      <c r="NZB103" s="49"/>
      <c r="NZC103" s="49"/>
      <c r="NZD103" s="49"/>
      <c r="NZE103" s="49"/>
      <c r="NZF103" s="49"/>
      <c r="NZG103" s="49"/>
      <c r="NZH103" s="49"/>
      <c r="NZI103" s="49"/>
      <c r="NZJ103" s="49"/>
      <c r="NZK103" s="49"/>
      <c r="NZL103" s="49"/>
      <c r="NZM103" s="49"/>
      <c r="NZN103" s="49"/>
      <c r="NZO103" s="49"/>
      <c r="NZP103" s="49"/>
      <c r="NZQ103" s="49"/>
      <c r="NZR103" s="49"/>
      <c r="NZS103" s="49"/>
      <c r="NZT103" s="49"/>
      <c r="NZU103" s="49"/>
      <c r="NZV103" s="49"/>
      <c r="NZW103" s="49"/>
      <c r="NZX103" s="49"/>
      <c r="NZY103" s="49"/>
      <c r="NZZ103" s="49"/>
      <c r="OAA103" s="49"/>
      <c r="OAB103" s="49"/>
      <c r="OAC103" s="49"/>
      <c r="OAD103" s="49"/>
      <c r="OAE103" s="49"/>
      <c r="OAF103" s="49"/>
      <c r="OAG103" s="49"/>
      <c r="OAH103" s="49"/>
      <c r="OAI103" s="49"/>
      <c r="OAJ103" s="49"/>
      <c r="OAK103" s="49"/>
      <c r="OAL103" s="49"/>
      <c r="OAM103" s="49"/>
      <c r="OAN103" s="49"/>
      <c r="OAO103" s="49"/>
      <c r="OAP103" s="49"/>
      <c r="OAQ103" s="49"/>
      <c r="OAR103" s="49"/>
      <c r="OAS103" s="49"/>
      <c r="OAT103" s="49"/>
      <c r="OAU103" s="49"/>
      <c r="OAV103" s="49"/>
      <c r="OAW103" s="49"/>
      <c r="OAX103" s="49"/>
      <c r="OAY103" s="49"/>
      <c r="OAZ103" s="49"/>
      <c r="OBA103" s="49"/>
      <c r="OBB103" s="49"/>
      <c r="OBC103" s="49"/>
      <c r="OBD103" s="49"/>
      <c r="OBE103" s="49"/>
      <c r="OBF103" s="49"/>
      <c r="OBG103" s="49"/>
      <c r="OBH103" s="49"/>
      <c r="OBI103" s="49"/>
      <c r="OBJ103" s="49"/>
      <c r="OBK103" s="49"/>
      <c r="OBL103" s="49"/>
      <c r="OBM103" s="49"/>
      <c r="OBN103" s="49"/>
      <c r="OBO103" s="49"/>
      <c r="OBP103" s="49"/>
      <c r="OBQ103" s="49"/>
      <c r="OBR103" s="49"/>
      <c r="OBS103" s="49"/>
      <c r="OBT103" s="49"/>
      <c r="OBU103" s="49"/>
      <c r="OBV103" s="49"/>
      <c r="OBW103" s="49"/>
      <c r="OBX103" s="49"/>
      <c r="OBY103" s="49"/>
      <c r="OBZ103" s="49"/>
      <c r="OCA103" s="49"/>
      <c r="OCB103" s="49"/>
      <c r="OCC103" s="49"/>
      <c r="OCD103" s="49"/>
      <c r="OCE103" s="49"/>
      <c r="OCF103" s="49"/>
      <c r="OCG103" s="49"/>
      <c r="OCH103" s="49"/>
      <c r="OCI103" s="49"/>
      <c r="OCJ103" s="49"/>
      <c r="OCK103" s="49"/>
      <c r="OCL103" s="49"/>
      <c r="OCM103" s="49"/>
      <c r="OCN103" s="49"/>
      <c r="OCO103" s="49"/>
      <c r="OCP103" s="49"/>
      <c r="OCQ103" s="49"/>
      <c r="OCR103" s="49"/>
      <c r="OCS103" s="49"/>
      <c r="OCT103" s="49"/>
      <c r="OCU103" s="49"/>
      <c r="OCV103" s="49"/>
      <c r="OCW103" s="49"/>
      <c r="OCX103" s="49"/>
      <c r="OCY103" s="49"/>
      <c r="OCZ103" s="49"/>
      <c r="ODA103" s="49"/>
      <c r="ODB103" s="49"/>
      <c r="ODC103" s="49"/>
      <c r="ODD103" s="49"/>
      <c r="ODE103" s="49"/>
      <c r="ODF103" s="49"/>
      <c r="ODG103" s="49"/>
      <c r="ODH103" s="49"/>
      <c r="ODI103" s="49"/>
      <c r="ODJ103" s="49"/>
      <c r="ODK103" s="49"/>
      <c r="ODL103" s="49"/>
      <c r="ODM103" s="49"/>
      <c r="ODN103" s="49"/>
      <c r="ODO103" s="49"/>
      <c r="ODP103" s="49"/>
      <c r="ODQ103" s="49"/>
      <c r="ODR103" s="49"/>
      <c r="ODS103" s="49"/>
      <c r="ODT103" s="49"/>
      <c r="ODU103" s="49"/>
      <c r="ODV103" s="49"/>
      <c r="ODW103" s="49"/>
      <c r="ODX103" s="49"/>
      <c r="ODY103" s="49"/>
      <c r="ODZ103" s="49"/>
      <c r="OEA103" s="49"/>
      <c r="OEB103" s="49"/>
      <c r="OEC103" s="49"/>
      <c r="OED103" s="49"/>
      <c r="OEE103" s="49"/>
      <c r="OEF103" s="49"/>
      <c r="OEG103" s="49"/>
      <c r="OEH103" s="49"/>
      <c r="OEI103" s="49"/>
      <c r="OEJ103" s="49"/>
      <c r="OEK103" s="49"/>
      <c r="OEL103" s="49"/>
      <c r="OEM103" s="49"/>
      <c r="OEN103" s="49"/>
      <c r="OEO103" s="49"/>
      <c r="OEP103" s="49"/>
      <c r="OEQ103" s="49"/>
      <c r="OER103" s="49"/>
      <c r="OES103" s="49"/>
      <c r="OET103" s="49"/>
      <c r="OEU103" s="49"/>
      <c r="OEV103" s="49"/>
      <c r="OEW103" s="49"/>
      <c r="OEX103" s="49"/>
      <c r="OEY103" s="49"/>
      <c r="OEZ103" s="49"/>
      <c r="OFA103" s="49"/>
      <c r="OFB103" s="49"/>
      <c r="OFC103" s="49"/>
      <c r="OFD103" s="49"/>
      <c r="OFE103" s="49"/>
      <c r="OFF103" s="49"/>
      <c r="OFG103" s="49"/>
      <c r="OFH103" s="49"/>
      <c r="OFI103" s="49"/>
      <c r="OFJ103" s="49"/>
      <c r="OFK103" s="49"/>
      <c r="OFL103" s="49"/>
      <c r="OFM103" s="49"/>
      <c r="OFN103" s="49"/>
      <c r="OFO103" s="49"/>
      <c r="OFP103" s="49"/>
      <c r="OFQ103" s="49"/>
      <c r="OFR103" s="49"/>
      <c r="OFS103" s="49"/>
      <c r="OFT103" s="49"/>
      <c r="OFU103" s="49"/>
      <c r="OFV103" s="49"/>
      <c r="OFW103" s="49"/>
      <c r="OFX103" s="49"/>
      <c r="OFY103" s="49"/>
      <c r="OFZ103" s="49"/>
      <c r="OGA103" s="49"/>
      <c r="OGB103" s="49"/>
      <c r="OGC103" s="49"/>
      <c r="OGD103" s="49"/>
      <c r="OGE103" s="49"/>
      <c r="OGF103" s="49"/>
      <c r="OGG103" s="49"/>
      <c r="OGH103" s="49"/>
      <c r="OGI103" s="49"/>
      <c r="OGJ103" s="49"/>
      <c r="OGK103" s="49"/>
      <c r="OGL103" s="49"/>
      <c r="OGM103" s="49"/>
      <c r="OGN103" s="49"/>
      <c r="OGO103" s="49"/>
      <c r="OGP103" s="49"/>
      <c r="OGQ103" s="49"/>
      <c r="OGR103" s="49"/>
      <c r="OGS103" s="49"/>
      <c r="OGT103" s="49"/>
      <c r="OGU103" s="49"/>
      <c r="OGV103" s="49"/>
      <c r="OGW103" s="49"/>
      <c r="OGX103" s="49"/>
      <c r="OGY103" s="49"/>
      <c r="OGZ103" s="49"/>
      <c r="OHA103" s="49"/>
      <c r="OHB103" s="49"/>
      <c r="OHC103" s="49"/>
      <c r="OHD103" s="49"/>
      <c r="OHE103" s="49"/>
      <c r="OHF103" s="49"/>
      <c r="OHG103" s="49"/>
      <c r="OHH103" s="49"/>
      <c r="OHI103" s="49"/>
      <c r="OHJ103" s="49"/>
      <c r="OHK103" s="49"/>
      <c r="OHL103" s="49"/>
      <c r="OHM103" s="49"/>
      <c r="OHN103" s="49"/>
      <c r="OHO103" s="49"/>
      <c r="OHP103" s="49"/>
      <c r="OHQ103" s="49"/>
      <c r="OHR103" s="49"/>
      <c r="OHS103" s="49"/>
      <c r="OHT103" s="49"/>
      <c r="OHU103" s="49"/>
      <c r="OHV103" s="49"/>
      <c r="OHW103" s="49"/>
      <c r="OHX103" s="49"/>
      <c r="OHY103" s="49"/>
      <c r="OHZ103" s="49"/>
      <c r="OIA103" s="49"/>
      <c r="OIB103" s="49"/>
      <c r="OIC103" s="49"/>
      <c r="OID103" s="49"/>
      <c r="OIE103" s="49"/>
      <c r="OIF103" s="49"/>
      <c r="OIG103" s="49"/>
      <c r="OIH103" s="49"/>
      <c r="OII103" s="49"/>
      <c r="OIJ103" s="49"/>
      <c r="OIK103" s="49"/>
      <c r="OIL103" s="49"/>
      <c r="OIM103" s="49"/>
      <c r="OIN103" s="49"/>
      <c r="OIO103" s="49"/>
      <c r="OIP103" s="49"/>
      <c r="OIQ103" s="49"/>
      <c r="OIR103" s="49"/>
      <c r="OIS103" s="49"/>
      <c r="OIT103" s="49"/>
      <c r="OIU103" s="49"/>
      <c r="OIV103" s="49"/>
      <c r="OIW103" s="49"/>
      <c r="OIX103" s="49"/>
      <c r="OIY103" s="49"/>
      <c r="OIZ103" s="49"/>
      <c r="OJA103" s="49"/>
      <c r="OJB103" s="49"/>
      <c r="OJC103" s="49"/>
      <c r="OJD103" s="49"/>
      <c r="OJE103" s="49"/>
      <c r="OJF103" s="49"/>
      <c r="OJG103" s="49"/>
      <c r="OJH103" s="49"/>
      <c r="OJI103" s="49"/>
      <c r="OJJ103" s="49"/>
      <c r="OJK103" s="49"/>
      <c r="OJL103" s="49"/>
      <c r="OJM103" s="49"/>
      <c r="OJN103" s="49"/>
      <c r="OJO103" s="49"/>
      <c r="OJP103" s="49"/>
      <c r="OJQ103" s="49"/>
      <c r="OJR103" s="49"/>
      <c r="OJS103" s="49"/>
      <c r="OJT103" s="49"/>
      <c r="OJU103" s="49"/>
      <c r="OJV103" s="49"/>
      <c r="OJW103" s="49"/>
      <c r="OJX103" s="49"/>
      <c r="OJY103" s="49"/>
      <c r="OJZ103" s="49"/>
      <c r="OKA103" s="49"/>
      <c r="OKB103" s="49"/>
      <c r="OKC103" s="49"/>
      <c r="OKD103" s="49"/>
      <c r="OKE103" s="49"/>
      <c r="OKF103" s="49"/>
      <c r="OKG103" s="49"/>
      <c r="OKH103" s="49"/>
      <c r="OKI103" s="49"/>
      <c r="OKJ103" s="49"/>
      <c r="OKK103" s="49"/>
      <c r="OKL103" s="49"/>
      <c r="OKM103" s="49"/>
      <c r="OKN103" s="49"/>
      <c r="OKO103" s="49"/>
      <c r="OKP103" s="49"/>
      <c r="OKQ103" s="49"/>
      <c r="OKR103" s="49"/>
      <c r="OKS103" s="49"/>
      <c r="OKT103" s="49"/>
      <c r="OKU103" s="49"/>
      <c r="OKV103" s="49"/>
      <c r="OKW103" s="49"/>
      <c r="OKX103" s="49"/>
      <c r="OKY103" s="49"/>
      <c r="OKZ103" s="49"/>
      <c r="OLA103" s="49"/>
      <c r="OLB103" s="49"/>
      <c r="OLC103" s="49"/>
      <c r="OLD103" s="49"/>
      <c r="OLE103" s="49"/>
      <c r="OLF103" s="49"/>
      <c r="OLG103" s="49"/>
      <c r="OLH103" s="49"/>
      <c r="OLI103" s="49"/>
      <c r="OLJ103" s="49"/>
      <c r="OLK103" s="49"/>
      <c r="OLL103" s="49"/>
      <c r="OLM103" s="49"/>
      <c r="OLN103" s="49"/>
      <c r="OLO103" s="49"/>
      <c r="OLP103" s="49"/>
      <c r="OLQ103" s="49"/>
      <c r="OLR103" s="49"/>
      <c r="OLS103" s="49"/>
      <c r="OLT103" s="49"/>
      <c r="OLU103" s="49"/>
      <c r="OLV103" s="49"/>
      <c r="OLW103" s="49"/>
      <c r="OLX103" s="49"/>
      <c r="OLY103" s="49"/>
      <c r="OLZ103" s="49"/>
      <c r="OMA103" s="49"/>
      <c r="OMB103" s="49"/>
      <c r="OMC103" s="49"/>
      <c r="OMD103" s="49"/>
      <c r="OME103" s="49"/>
      <c r="OMF103" s="49"/>
      <c r="OMG103" s="49"/>
      <c r="OMH103" s="49"/>
      <c r="OMI103" s="49"/>
      <c r="OMJ103" s="49"/>
      <c r="OMK103" s="49"/>
      <c r="OML103" s="49"/>
      <c r="OMM103" s="49"/>
      <c r="OMN103" s="49"/>
      <c r="OMO103" s="49"/>
      <c r="OMP103" s="49"/>
      <c r="OMQ103" s="49"/>
      <c r="OMR103" s="49"/>
      <c r="OMS103" s="49"/>
      <c r="OMT103" s="49"/>
      <c r="OMU103" s="49"/>
      <c r="OMV103" s="49"/>
      <c r="OMW103" s="49"/>
      <c r="OMX103" s="49"/>
      <c r="OMY103" s="49"/>
      <c r="OMZ103" s="49"/>
      <c r="ONA103" s="49"/>
      <c r="ONB103" s="49"/>
      <c r="ONC103" s="49"/>
      <c r="OND103" s="49"/>
      <c r="ONE103" s="49"/>
      <c r="ONF103" s="49"/>
      <c r="ONG103" s="49"/>
      <c r="ONH103" s="49"/>
      <c r="ONI103" s="49"/>
      <c r="ONJ103" s="49"/>
      <c r="ONK103" s="49"/>
      <c r="ONL103" s="49"/>
      <c r="ONM103" s="49"/>
      <c r="ONN103" s="49"/>
      <c r="ONO103" s="49"/>
      <c r="ONP103" s="49"/>
      <c r="ONQ103" s="49"/>
      <c r="ONR103" s="49"/>
      <c r="ONS103" s="49"/>
      <c r="ONT103" s="49"/>
      <c r="ONU103" s="49"/>
      <c r="ONV103" s="49"/>
      <c r="ONW103" s="49"/>
      <c r="ONX103" s="49"/>
      <c r="ONY103" s="49"/>
      <c r="ONZ103" s="49"/>
      <c r="OOA103" s="49"/>
      <c r="OOB103" s="49"/>
      <c r="OOC103" s="49"/>
      <c r="OOD103" s="49"/>
      <c r="OOE103" s="49"/>
      <c r="OOF103" s="49"/>
      <c r="OOG103" s="49"/>
      <c r="OOH103" s="49"/>
      <c r="OOI103" s="49"/>
      <c r="OOJ103" s="49"/>
      <c r="OOK103" s="49"/>
      <c r="OOL103" s="49"/>
      <c r="OOM103" s="49"/>
      <c r="OON103" s="49"/>
      <c r="OOO103" s="49"/>
      <c r="OOP103" s="49"/>
      <c r="OOQ103" s="49"/>
      <c r="OOR103" s="49"/>
      <c r="OOS103" s="49"/>
      <c r="OOT103" s="49"/>
      <c r="OOU103" s="49"/>
      <c r="OOV103" s="49"/>
      <c r="OOW103" s="49"/>
      <c r="OOX103" s="49"/>
      <c r="OOY103" s="49"/>
      <c r="OOZ103" s="49"/>
      <c r="OPA103" s="49"/>
      <c r="OPB103" s="49"/>
      <c r="OPC103" s="49"/>
      <c r="OPD103" s="49"/>
      <c r="OPE103" s="49"/>
      <c r="OPF103" s="49"/>
      <c r="OPG103" s="49"/>
      <c r="OPH103" s="49"/>
      <c r="OPI103" s="49"/>
      <c r="OPJ103" s="49"/>
      <c r="OPK103" s="49"/>
      <c r="OPL103" s="49"/>
      <c r="OPM103" s="49"/>
      <c r="OPN103" s="49"/>
      <c r="OPO103" s="49"/>
      <c r="OPP103" s="49"/>
      <c r="OPQ103" s="49"/>
      <c r="OPR103" s="49"/>
      <c r="OPS103" s="49"/>
      <c r="OPT103" s="49"/>
      <c r="OPU103" s="49"/>
      <c r="OPV103" s="49"/>
      <c r="OPW103" s="49"/>
      <c r="OPX103" s="49"/>
      <c r="OPY103" s="49"/>
      <c r="OPZ103" s="49"/>
      <c r="OQA103" s="49"/>
      <c r="OQB103" s="49"/>
      <c r="OQC103" s="49"/>
      <c r="OQD103" s="49"/>
      <c r="OQE103" s="49"/>
      <c r="OQF103" s="49"/>
      <c r="OQG103" s="49"/>
      <c r="OQH103" s="49"/>
      <c r="OQI103" s="49"/>
      <c r="OQJ103" s="49"/>
      <c r="OQK103" s="49"/>
      <c r="OQL103" s="49"/>
      <c r="OQM103" s="49"/>
      <c r="OQN103" s="49"/>
      <c r="OQO103" s="49"/>
      <c r="OQP103" s="49"/>
      <c r="OQQ103" s="49"/>
      <c r="OQR103" s="49"/>
      <c r="OQS103" s="49"/>
      <c r="OQT103" s="49"/>
      <c r="OQU103" s="49"/>
      <c r="OQV103" s="49"/>
      <c r="OQW103" s="49"/>
      <c r="OQX103" s="49"/>
      <c r="OQY103" s="49"/>
      <c r="OQZ103" s="49"/>
      <c r="ORA103" s="49"/>
      <c r="ORB103" s="49"/>
      <c r="ORC103" s="49"/>
      <c r="ORD103" s="49"/>
      <c r="ORE103" s="49"/>
      <c r="ORF103" s="49"/>
      <c r="ORG103" s="49"/>
      <c r="ORH103" s="49"/>
      <c r="ORI103" s="49"/>
      <c r="ORJ103" s="49"/>
      <c r="ORK103" s="49"/>
      <c r="ORL103" s="49"/>
      <c r="ORM103" s="49"/>
      <c r="ORN103" s="49"/>
      <c r="ORO103" s="49"/>
      <c r="ORP103" s="49"/>
      <c r="ORQ103" s="49"/>
      <c r="ORR103" s="49"/>
      <c r="ORS103" s="49"/>
      <c r="ORT103" s="49"/>
      <c r="ORU103" s="49"/>
      <c r="ORV103" s="49"/>
      <c r="ORW103" s="49"/>
      <c r="ORX103" s="49"/>
      <c r="ORY103" s="49"/>
      <c r="ORZ103" s="49"/>
      <c r="OSA103" s="49"/>
      <c r="OSB103" s="49"/>
      <c r="OSC103" s="49"/>
      <c r="OSD103" s="49"/>
      <c r="OSE103" s="49"/>
      <c r="OSF103" s="49"/>
      <c r="OSG103" s="49"/>
      <c r="OSH103" s="49"/>
      <c r="OSI103" s="49"/>
      <c r="OSJ103" s="49"/>
      <c r="OSK103" s="49"/>
      <c r="OSL103" s="49"/>
      <c r="OSM103" s="49"/>
      <c r="OSN103" s="49"/>
      <c r="OSO103" s="49"/>
      <c r="OSP103" s="49"/>
      <c r="OSQ103" s="49"/>
      <c r="OSR103" s="49"/>
      <c r="OSS103" s="49"/>
      <c r="OST103" s="49"/>
      <c r="OSU103" s="49"/>
      <c r="OSV103" s="49"/>
      <c r="OSW103" s="49"/>
      <c r="OSX103" s="49"/>
      <c r="OSY103" s="49"/>
      <c r="OSZ103" s="49"/>
      <c r="OTA103" s="49"/>
      <c r="OTB103" s="49"/>
      <c r="OTC103" s="49"/>
      <c r="OTD103" s="49"/>
      <c r="OTE103" s="49"/>
      <c r="OTF103" s="49"/>
      <c r="OTG103" s="49"/>
      <c r="OTH103" s="49"/>
      <c r="OTI103" s="49"/>
      <c r="OTJ103" s="49"/>
      <c r="OTK103" s="49"/>
      <c r="OTL103" s="49"/>
      <c r="OTM103" s="49"/>
      <c r="OTN103" s="49"/>
      <c r="OTO103" s="49"/>
      <c r="OTP103" s="49"/>
      <c r="OTQ103" s="49"/>
      <c r="OTR103" s="49"/>
      <c r="OTS103" s="49"/>
      <c r="OTT103" s="49"/>
      <c r="OTU103" s="49"/>
      <c r="OTV103" s="49"/>
      <c r="OTW103" s="49"/>
      <c r="OTX103" s="49"/>
      <c r="OTY103" s="49"/>
      <c r="OTZ103" s="49"/>
      <c r="OUA103" s="49"/>
      <c r="OUB103" s="49"/>
      <c r="OUC103" s="49"/>
      <c r="OUD103" s="49"/>
      <c r="OUE103" s="49"/>
      <c r="OUF103" s="49"/>
      <c r="OUG103" s="49"/>
      <c r="OUH103" s="49"/>
      <c r="OUI103" s="49"/>
      <c r="OUJ103" s="49"/>
      <c r="OUK103" s="49"/>
      <c r="OUL103" s="49"/>
      <c r="OUM103" s="49"/>
      <c r="OUN103" s="49"/>
      <c r="OUO103" s="49"/>
      <c r="OUP103" s="49"/>
      <c r="OUQ103" s="49"/>
      <c r="OUR103" s="49"/>
      <c r="OUS103" s="49"/>
      <c r="OUT103" s="49"/>
      <c r="OUU103" s="49"/>
      <c r="OUV103" s="49"/>
      <c r="OUW103" s="49"/>
      <c r="OUX103" s="49"/>
      <c r="OUY103" s="49"/>
      <c r="OUZ103" s="49"/>
      <c r="OVA103" s="49"/>
      <c r="OVB103" s="49"/>
      <c r="OVC103" s="49"/>
      <c r="OVD103" s="49"/>
      <c r="OVE103" s="49"/>
      <c r="OVF103" s="49"/>
      <c r="OVG103" s="49"/>
      <c r="OVH103" s="49"/>
      <c r="OVI103" s="49"/>
      <c r="OVJ103" s="49"/>
      <c r="OVK103" s="49"/>
      <c r="OVL103" s="49"/>
      <c r="OVM103" s="49"/>
      <c r="OVN103" s="49"/>
      <c r="OVO103" s="49"/>
      <c r="OVP103" s="49"/>
      <c r="OVQ103" s="49"/>
      <c r="OVR103" s="49"/>
      <c r="OVS103" s="49"/>
      <c r="OVT103" s="49"/>
      <c r="OVU103" s="49"/>
      <c r="OVV103" s="49"/>
      <c r="OVW103" s="49"/>
      <c r="OVX103" s="49"/>
      <c r="OVY103" s="49"/>
      <c r="OVZ103" s="49"/>
      <c r="OWA103" s="49"/>
      <c r="OWB103" s="49"/>
      <c r="OWC103" s="49"/>
      <c r="OWD103" s="49"/>
      <c r="OWE103" s="49"/>
      <c r="OWF103" s="49"/>
      <c r="OWG103" s="49"/>
      <c r="OWH103" s="49"/>
      <c r="OWI103" s="49"/>
      <c r="OWJ103" s="49"/>
      <c r="OWK103" s="49"/>
      <c r="OWL103" s="49"/>
      <c r="OWM103" s="49"/>
      <c r="OWN103" s="49"/>
      <c r="OWO103" s="49"/>
      <c r="OWP103" s="49"/>
      <c r="OWQ103" s="49"/>
      <c r="OWR103" s="49"/>
      <c r="OWS103" s="49"/>
      <c r="OWT103" s="49"/>
      <c r="OWU103" s="49"/>
      <c r="OWV103" s="49"/>
      <c r="OWW103" s="49"/>
      <c r="OWX103" s="49"/>
      <c r="OWY103" s="49"/>
      <c r="OWZ103" s="49"/>
      <c r="OXA103" s="49"/>
      <c r="OXB103" s="49"/>
      <c r="OXC103" s="49"/>
      <c r="OXD103" s="49"/>
      <c r="OXE103" s="49"/>
      <c r="OXF103" s="49"/>
      <c r="OXG103" s="49"/>
      <c r="OXH103" s="49"/>
      <c r="OXI103" s="49"/>
      <c r="OXJ103" s="49"/>
      <c r="OXK103" s="49"/>
      <c r="OXL103" s="49"/>
      <c r="OXM103" s="49"/>
      <c r="OXN103" s="49"/>
      <c r="OXO103" s="49"/>
      <c r="OXP103" s="49"/>
      <c r="OXQ103" s="49"/>
      <c r="OXR103" s="49"/>
      <c r="OXS103" s="49"/>
      <c r="OXT103" s="49"/>
      <c r="OXU103" s="49"/>
      <c r="OXV103" s="49"/>
      <c r="OXW103" s="49"/>
      <c r="OXX103" s="49"/>
      <c r="OXY103" s="49"/>
      <c r="OXZ103" s="49"/>
      <c r="OYA103" s="49"/>
      <c r="OYB103" s="49"/>
      <c r="OYC103" s="49"/>
      <c r="OYD103" s="49"/>
      <c r="OYE103" s="49"/>
      <c r="OYF103" s="49"/>
      <c r="OYG103" s="49"/>
      <c r="OYH103" s="49"/>
      <c r="OYI103" s="49"/>
      <c r="OYJ103" s="49"/>
      <c r="OYK103" s="49"/>
      <c r="OYL103" s="49"/>
      <c r="OYM103" s="49"/>
      <c r="OYN103" s="49"/>
      <c r="OYO103" s="49"/>
      <c r="OYP103" s="49"/>
      <c r="OYQ103" s="49"/>
      <c r="OYR103" s="49"/>
      <c r="OYS103" s="49"/>
      <c r="OYT103" s="49"/>
      <c r="OYU103" s="49"/>
      <c r="OYV103" s="49"/>
      <c r="OYW103" s="49"/>
      <c r="OYX103" s="49"/>
      <c r="OYY103" s="49"/>
      <c r="OYZ103" s="49"/>
      <c r="OZA103" s="49"/>
      <c r="OZB103" s="49"/>
      <c r="OZC103" s="49"/>
      <c r="OZD103" s="49"/>
      <c r="OZE103" s="49"/>
      <c r="OZF103" s="49"/>
      <c r="OZG103" s="49"/>
      <c r="OZH103" s="49"/>
      <c r="OZI103" s="49"/>
      <c r="OZJ103" s="49"/>
      <c r="OZK103" s="49"/>
      <c r="OZL103" s="49"/>
      <c r="OZM103" s="49"/>
      <c r="OZN103" s="49"/>
      <c r="OZO103" s="49"/>
      <c r="OZP103" s="49"/>
      <c r="OZQ103" s="49"/>
      <c r="OZR103" s="49"/>
      <c r="OZS103" s="49"/>
      <c r="OZT103" s="49"/>
      <c r="OZU103" s="49"/>
      <c r="OZV103" s="49"/>
      <c r="OZW103" s="49"/>
      <c r="OZX103" s="49"/>
      <c r="OZY103" s="49"/>
      <c r="OZZ103" s="49"/>
      <c r="PAA103" s="49"/>
      <c r="PAB103" s="49"/>
      <c r="PAC103" s="49"/>
      <c r="PAD103" s="49"/>
      <c r="PAE103" s="49"/>
      <c r="PAF103" s="49"/>
      <c r="PAG103" s="49"/>
      <c r="PAH103" s="49"/>
      <c r="PAI103" s="49"/>
      <c r="PAJ103" s="49"/>
      <c r="PAK103" s="49"/>
      <c r="PAL103" s="49"/>
      <c r="PAM103" s="49"/>
      <c r="PAN103" s="49"/>
      <c r="PAO103" s="49"/>
      <c r="PAP103" s="49"/>
      <c r="PAQ103" s="49"/>
      <c r="PAR103" s="49"/>
      <c r="PAS103" s="49"/>
      <c r="PAT103" s="49"/>
      <c r="PAU103" s="49"/>
      <c r="PAV103" s="49"/>
      <c r="PAW103" s="49"/>
      <c r="PAX103" s="49"/>
      <c r="PAY103" s="49"/>
      <c r="PAZ103" s="49"/>
      <c r="PBA103" s="49"/>
      <c r="PBB103" s="49"/>
      <c r="PBC103" s="49"/>
      <c r="PBD103" s="49"/>
      <c r="PBE103" s="49"/>
      <c r="PBF103" s="49"/>
      <c r="PBG103" s="49"/>
      <c r="PBH103" s="49"/>
      <c r="PBI103" s="49"/>
      <c r="PBJ103" s="49"/>
      <c r="PBK103" s="49"/>
      <c r="PBL103" s="49"/>
      <c r="PBM103" s="49"/>
      <c r="PBN103" s="49"/>
      <c r="PBO103" s="49"/>
      <c r="PBP103" s="49"/>
      <c r="PBQ103" s="49"/>
      <c r="PBR103" s="49"/>
      <c r="PBS103" s="49"/>
      <c r="PBT103" s="49"/>
      <c r="PBU103" s="49"/>
      <c r="PBV103" s="49"/>
      <c r="PBW103" s="49"/>
      <c r="PBX103" s="49"/>
      <c r="PBY103" s="49"/>
      <c r="PBZ103" s="49"/>
      <c r="PCA103" s="49"/>
      <c r="PCB103" s="49"/>
      <c r="PCC103" s="49"/>
      <c r="PCD103" s="49"/>
      <c r="PCE103" s="49"/>
      <c r="PCF103" s="49"/>
      <c r="PCG103" s="49"/>
      <c r="PCH103" s="49"/>
      <c r="PCI103" s="49"/>
      <c r="PCJ103" s="49"/>
      <c r="PCK103" s="49"/>
      <c r="PCL103" s="49"/>
      <c r="PCM103" s="49"/>
      <c r="PCN103" s="49"/>
      <c r="PCO103" s="49"/>
      <c r="PCP103" s="49"/>
      <c r="PCQ103" s="49"/>
      <c r="PCR103" s="49"/>
      <c r="PCS103" s="49"/>
      <c r="PCT103" s="49"/>
      <c r="PCU103" s="49"/>
      <c r="PCV103" s="49"/>
      <c r="PCW103" s="49"/>
      <c r="PCX103" s="49"/>
      <c r="PCY103" s="49"/>
      <c r="PCZ103" s="49"/>
      <c r="PDA103" s="49"/>
      <c r="PDB103" s="49"/>
      <c r="PDC103" s="49"/>
      <c r="PDD103" s="49"/>
      <c r="PDE103" s="49"/>
      <c r="PDF103" s="49"/>
      <c r="PDG103" s="49"/>
      <c r="PDH103" s="49"/>
      <c r="PDI103" s="49"/>
      <c r="PDJ103" s="49"/>
      <c r="PDK103" s="49"/>
      <c r="PDL103" s="49"/>
      <c r="PDM103" s="49"/>
      <c r="PDN103" s="49"/>
      <c r="PDO103" s="49"/>
      <c r="PDP103" s="49"/>
      <c r="PDQ103" s="49"/>
      <c r="PDR103" s="49"/>
      <c r="PDS103" s="49"/>
      <c r="PDT103" s="49"/>
      <c r="PDU103" s="49"/>
      <c r="PDV103" s="49"/>
      <c r="PDW103" s="49"/>
      <c r="PDX103" s="49"/>
      <c r="PDY103" s="49"/>
      <c r="PDZ103" s="49"/>
      <c r="PEA103" s="49"/>
      <c r="PEB103" s="49"/>
      <c r="PEC103" s="49"/>
      <c r="PED103" s="49"/>
      <c r="PEE103" s="49"/>
      <c r="PEF103" s="49"/>
      <c r="PEG103" s="49"/>
      <c r="PEH103" s="49"/>
      <c r="PEI103" s="49"/>
      <c r="PEJ103" s="49"/>
      <c r="PEK103" s="49"/>
      <c r="PEL103" s="49"/>
      <c r="PEM103" s="49"/>
      <c r="PEN103" s="49"/>
      <c r="PEO103" s="49"/>
      <c r="PEP103" s="49"/>
      <c r="PEQ103" s="49"/>
      <c r="PER103" s="49"/>
      <c r="PES103" s="49"/>
      <c r="PET103" s="49"/>
      <c r="PEU103" s="49"/>
      <c r="PEV103" s="49"/>
      <c r="PEW103" s="49"/>
      <c r="PEX103" s="49"/>
      <c r="PEY103" s="49"/>
      <c r="PEZ103" s="49"/>
      <c r="PFA103" s="49"/>
      <c r="PFB103" s="49"/>
      <c r="PFC103" s="49"/>
      <c r="PFD103" s="49"/>
      <c r="PFE103" s="49"/>
      <c r="PFF103" s="49"/>
      <c r="PFG103" s="49"/>
      <c r="PFH103" s="49"/>
      <c r="PFI103" s="49"/>
      <c r="PFJ103" s="49"/>
      <c r="PFK103" s="49"/>
      <c r="PFL103" s="49"/>
      <c r="PFM103" s="49"/>
      <c r="PFN103" s="49"/>
      <c r="PFO103" s="49"/>
      <c r="PFP103" s="49"/>
      <c r="PFQ103" s="49"/>
      <c r="PFR103" s="49"/>
      <c r="PFS103" s="49"/>
      <c r="PFT103" s="49"/>
      <c r="PFU103" s="49"/>
      <c r="PFV103" s="49"/>
      <c r="PFW103" s="49"/>
      <c r="PFX103" s="49"/>
      <c r="PFY103" s="49"/>
      <c r="PFZ103" s="49"/>
      <c r="PGA103" s="49"/>
      <c r="PGB103" s="49"/>
      <c r="PGC103" s="49"/>
      <c r="PGD103" s="49"/>
      <c r="PGE103" s="49"/>
      <c r="PGF103" s="49"/>
      <c r="PGG103" s="49"/>
      <c r="PGH103" s="49"/>
      <c r="PGI103" s="49"/>
      <c r="PGJ103" s="49"/>
      <c r="PGK103" s="49"/>
      <c r="PGL103" s="49"/>
      <c r="PGM103" s="49"/>
      <c r="PGN103" s="49"/>
      <c r="PGO103" s="49"/>
      <c r="PGP103" s="49"/>
      <c r="PGQ103" s="49"/>
      <c r="PGR103" s="49"/>
      <c r="PGS103" s="49"/>
      <c r="PGT103" s="49"/>
      <c r="PGU103" s="49"/>
      <c r="PGV103" s="49"/>
      <c r="PGW103" s="49"/>
      <c r="PGX103" s="49"/>
      <c r="PGY103" s="49"/>
      <c r="PGZ103" s="49"/>
      <c r="PHA103" s="49"/>
      <c r="PHB103" s="49"/>
      <c r="PHC103" s="49"/>
      <c r="PHD103" s="49"/>
      <c r="PHE103" s="49"/>
      <c r="PHF103" s="49"/>
      <c r="PHG103" s="49"/>
      <c r="PHH103" s="49"/>
      <c r="PHI103" s="49"/>
      <c r="PHJ103" s="49"/>
      <c r="PHK103" s="49"/>
      <c r="PHL103" s="49"/>
      <c r="PHM103" s="49"/>
      <c r="PHN103" s="49"/>
      <c r="PHO103" s="49"/>
      <c r="PHP103" s="49"/>
      <c r="PHQ103" s="49"/>
      <c r="PHR103" s="49"/>
      <c r="PHS103" s="49"/>
      <c r="PHT103" s="49"/>
      <c r="PHU103" s="49"/>
      <c r="PHV103" s="49"/>
      <c r="PHW103" s="49"/>
      <c r="PHX103" s="49"/>
      <c r="PHY103" s="49"/>
      <c r="PHZ103" s="49"/>
      <c r="PIA103" s="49"/>
      <c r="PIB103" s="49"/>
      <c r="PIC103" s="49"/>
      <c r="PID103" s="49"/>
      <c r="PIE103" s="49"/>
      <c r="PIF103" s="49"/>
      <c r="PIG103" s="49"/>
      <c r="PIH103" s="49"/>
      <c r="PII103" s="49"/>
      <c r="PIJ103" s="49"/>
      <c r="PIK103" s="49"/>
      <c r="PIL103" s="49"/>
      <c r="PIM103" s="49"/>
      <c r="PIN103" s="49"/>
      <c r="PIO103" s="49"/>
      <c r="PIP103" s="49"/>
      <c r="PIQ103" s="49"/>
      <c r="PIR103" s="49"/>
      <c r="PIS103" s="49"/>
      <c r="PIT103" s="49"/>
      <c r="PIU103" s="49"/>
      <c r="PIV103" s="49"/>
      <c r="PIW103" s="49"/>
      <c r="PIX103" s="49"/>
      <c r="PIY103" s="49"/>
      <c r="PIZ103" s="49"/>
      <c r="PJA103" s="49"/>
      <c r="PJB103" s="49"/>
      <c r="PJC103" s="49"/>
      <c r="PJD103" s="49"/>
      <c r="PJE103" s="49"/>
      <c r="PJF103" s="49"/>
      <c r="PJG103" s="49"/>
      <c r="PJH103" s="49"/>
      <c r="PJI103" s="49"/>
      <c r="PJJ103" s="49"/>
      <c r="PJK103" s="49"/>
      <c r="PJL103" s="49"/>
      <c r="PJM103" s="49"/>
      <c r="PJN103" s="49"/>
      <c r="PJO103" s="49"/>
      <c r="PJP103" s="49"/>
      <c r="PJQ103" s="49"/>
      <c r="PJR103" s="49"/>
      <c r="PJS103" s="49"/>
      <c r="PJT103" s="49"/>
      <c r="PJU103" s="49"/>
      <c r="PJV103" s="49"/>
      <c r="PJW103" s="49"/>
      <c r="PJX103" s="49"/>
      <c r="PJY103" s="49"/>
      <c r="PJZ103" s="49"/>
      <c r="PKA103" s="49"/>
      <c r="PKB103" s="49"/>
      <c r="PKC103" s="49"/>
      <c r="PKD103" s="49"/>
      <c r="PKE103" s="49"/>
      <c r="PKF103" s="49"/>
      <c r="PKG103" s="49"/>
      <c r="PKH103" s="49"/>
      <c r="PKI103" s="49"/>
      <c r="PKJ103" s="49"/>
      <c r="PKK103" s="49"/>
      <c r="PKL103" s="49"/>
      <c r="PKM103" s="49"/>
      <c r="PKN103" s="49"/>
      <c r="PKO103" s="49"/>
      <c r="PKP103" s="49"/>
      <c r="PKQ103" s="49"/>
      <c r="PKR103" s="49"/>
      <c r="PKS103" s="49"/>
      <c r="PKT103" s="49"/>
      <c r="PKU103" s="49"/>
      <c r="PKV103" s="49"/>
      <c r="PKW103" s="49"/>
      <c r="PKX103" s="49"/>
      <c r="PKY103" s="49"/>
      <c r="PKZ103" s="49"/>
      <c r="PLA103" s="49"/>
      <c r="PLB103" s="49"/>
      <c r="PLC103" s="49"/>
      <c r="PLD103" s="49"/>
      <c r="PLE103" s="49"/>
      <c r="PLF103" s="49"/>
      <c r="PLG103" s="49"/>
      <c r="PLH103" s="49"/>
      <c r="PLI103" s="49"/>
      <c r="PLJ103" s="49"/>
      <c r="PLK103" s="49"/>
      <c r="PLL103" s="49"/>
      <c r="PLM103" s="49"/>
      <c r="PLN103" s="49"/>
      <c r="PLO103" s="49"/>
      <c r="PLP103" s="49"/>
      <c r="PLQ103" s="49"/>
      <c r="PLR103" s="49"/>
      <c r="PLS103" s="49"/>
      <c r="PLT103" s="49"/>
      <c r="PLU103" s="49"/>
      <c r="PLV103" s="49"/>
      <c r="PLW103" s="49"/>
      <c r="PLX103" s="49"/>
      <c r="PLY103" s="49"/>
      <c r="PLZ103" s="49"/>
      <c r="PMA103" s="49"/>
      <c r="PMB103" s="49"/>
      <c r="PMC103" s="49"/>
      <c r="PMD103" s="49"/>
      <c r="PME103" s="49"/>
      <c r="PMF103" s="49"/>
      <c r="PMG103" s="49"/>
      <c r="PMH103" s="49"/>
      <c r="PMI103" s="49"/>
      <c r="PMJ103" s="49"/>
      <c r="PMK103" s="49"/>
      <c r="PML103" s="49"/>
      <c r="PMM103" s="49"/>
      <c r="PMN103" s="49"/>
      <c r="PMO103" s="49"/>
      <c r="PMP103" s="49"/>
      <c r="PMQ103" s="49"/>
      <c r="PMR103" s="49"/>
      <c r="PMS103" s="49"/>
      <c r="PMT103" s="49"/>
      <c r="PMU103" s="49"/>
      <c r="PMV103" s="49"/>
      <c r="PMW103" s="49"/>
      <c r="PMX103" s="49"/>
      <c r="PMY103" s="49"/>
      <c r="PMZ103" s="49"/>
      <c r="PNA103" s="49"/>
      <c r="PNB103" s="49"/>
      <c r="PNC103" s="49"/>
      <c r="PND103" s="49"/>
      <c r="PNE103" s="49"/>
      <c r="PNF103" s="49"/>
      <c r="PNG103" s="49"/>
      <c r="PNH103" s="49"/>
      <c r="PNI103" s="49"/>
      <c r="PNJ103" s="49"/>
      <c r="PNK103" s="49"/>
      <c r="PNL103" s="49"/>
      <c r="PNM103" s="49"/>
      <c r="PNN103" s="49"/>
      <c r="PNO103" s="49"/>
      <c r="PNP103" s="49"/>
      <c r="PNQ103" s="49"/>
      <c r="PNR103" s="49"/>
      <c r="PNS103" s="49"/>
      <c r="PNT103" s="49"/>
      <c r="PNU103" s="49"/>
      <c r="PNV103" s="49"/>
      <c r="PNW103" s="49"/>
      <c r="PNX103" s="49"/>
      <c r="PNY103" s="49"/>
      <c r="PNZ103" s="49"/>
      <c r="POA103" s="49"/>
      <c r="POB103" s="49"/>
      <c r="POC103" s="49"/>
      <c r="POD103" s="49"/>
      <c r="POE103" s="49"/>
      <c r="POF103" s="49"/>
      <c r="POG103" s="49"/>
      <c r="POH103" s="49"/>
      <c r="POI103" s="49"/>
      <c r="POJ103" s="49"/>
      <c r="POK103" s="49"/>
      <c r="POL103" s="49"/>
      <c r="POM103" s="49"/>
      <c r="PON103" s="49"/>
      <c r="POO103" s="49"/>
      <c r="POP103" s="49"/>
      <c r="POQ103" s="49"/>
      <c r="POR103" s="49"/>
      <c r="POS103" s="49"/>
      <c r="POT103" s="49"/>
      <c r="POU103" s="49"/>
      <c r="POV103" s="49"/>
      <c r="POW103" s="49"/>
      <c r="POX103" s="49"/>
      <c r="POY103" s="49"/>
      <c r="POZ103" s="49"/>
      <c r="PPA103" s="49"/>
      <c r="PPB103" s="49"/>
      <c r="PPC103" s="49"/>
      <c r="PPD103" s="49"/>
      <c r="PPE103" s="49"/>
      <c r="PPF103" s="49"/>
      <c r="PPG103" s="49"/>
      <c r="PPH103" s="49"/>
      <c r="PPI103" s="49"/>
      <c r="PPJ103" s="49"/>
      <c r="PPK103" s="49"/>
      <c r="PPL103" s="49"/>
      <c r="PPM103" s="49"/>
      <c r="PPN103" s="49"/>
      <c r="PPO103" s="49"/>
      <c r="PPP103" s="49"/>
      <c r="PPQ103" s="49"/>
      <c r="PPR103" s="49"/>
      <c r="PPS103" s="49"/>
      <c r="PPT103" s="49"/>
      <c r="PPU103" s="49"/>
      <c r="PPV103" s="49"/>
      <c r="PPW103" s="49"/>
      <c r="PPX103" s="49"/>
      <c r="PPY103" s="49"/>
      <c r="PPZ103" s="49"/>
      <c r="PQA103" s="49"/>
      <c r="PQB103" s="49"/>
      <c r="PQC103" s="49"/>
      <c r="PQD103" s="49"/>
      <c r="PQE103" s="49"/>
      <c r="PQF103" s="49"/>
      <c r="PQG103" s="49"/>
      <c r="PQH103" s="49"/>
      <c r="PQI103" s="49"/>
      <c r="PQJ103" s="49"/>
      <c r="PQK103" s="49"/>
      <c r="PQL103" s="49"/>
      <c r="PQM103" s="49"/>
      <c r="PQN103" s="49"/>
      <c r="PQO103" s="49"/>
      <c r="PQP103" s="49"/>
      <c r="PQQ103" s="49"/>
      <c r="PQR103" s="49"/>
      <c r="PQS103" s="49"/>
      <c r="PQT103" s="49"/>
      <c r="PQU103" s="49"/>
      <c r="PQV103" s="49"/>
      <c r="PQW103" s="49"/>
      <c r="PQX103" s="49"/>
      <c r="PQY103" s="49"/>
      <c r="PQZ103" s="49"/>
      <c r="PRA103" s="49"/>
      <c r="PRB103" s="49"/>
      <c r="PRC103" s="49"/>
      <c r="PRD103" s="49"/>
      <c r="PRE103" s="49"/>
      <c r="PRF103" s="49"/>
      <c r="PRG103" s="49"/>
      <c r="PRH103" s="49"/>
      <c r="PRI103" s="49"/>
      <c r="PRJ103" s="49"/>
      <c r="PRK103" s="49"/>
      <c r="PRL103" s="49"/>
      <c r="PRM103" s="49"/>
      <c r="PRN103" s="49"/>
      <c r="PRO103" s="49"/>
      <c r="PRP103" s="49"/>
      <c r="PRQ103" s="49"/>
      <c r="PRR103" s="49"/>
      <c r="PRS103" s="49"/>
      <c r="PRT103" s="49"/>
      <c r="PRU103" s="49"/>
      <c r="PRV103" s="49"/>
      <c r="PRW103" s="49"/>
      <c r="PRX103" s="49"/>
      <c r="PRY103" s="49"/>
      <c r="PRZ103" s="49"/>
      <c r="PSA103" s="49"/>
      <c r="PSB103" s="49"/>
      <c r="PSC103" s="49"/>
      <c r="PSD103" s="49"/>
      <c r="PSE103" s="49"/>
      <c r="PSF103" s="49"/>
      <c r="PSG103" s="49"/>
      <c r="PSH103" s="49"/>
      <c r="PSI103" s="49"/>
      <c r="PSJ103" s="49"/>
      <c r="PSK103" s="49"/>
      <c r="PSL103" s="49"/>
      <c r="PSM103" s="49"/>
      <c r="PSN103" s="49"/>
      <c r="PSO103" s="49"/>
      <c r="PSP103" s="49"/>
      <c r="PSQ103" s="49"/>
      <c r="PSR103" s="49"/>
      <c r="PSS103" s="49"/>
      <c r="PST103" s="49"/>
      <c r="PSU103" s="49"/>
      <c r="PSV103" s="49"/>
      <c r="PSW103" s="49"/>
      <c r="PSX103" s="49"/>
      <c r="PSY103" s="49"/>
      <c r="PSZ103" s="49"/>
      <c r="PTA103" s="49"/>
      <c r="PTB103" s="49"/>
      <c r="PTC103" s="49"/>
      <c r="PTD103" s="49"/>
      <c r="PTE103" s="49"/>
      <c r="PTF103" s="49"/>
      <c r="PTG103" s="49"/>
      <c r="PTH103" s="49"/>
      <c r="PTI103" s="49"/>
      <c r="PTJ103" s="49"/>
      <c r="PTK103" s="49"/>
      <c r="PTL103" s="49"/>
      <c r="PTM103" s="49"/>
      <c r="PTN103" s="49"/>
      <c r="PTO103" s="49"/>
      <c r="PTP103" s="49"/>
      <c r="PTQ103" s="49"/>
      <c r="PTR103" s="49"/>
      <c r="PTS103" s="49"/>
      <c r="PTT103" s="49"/>
      <c r="PTU103" s="49"/>
      <c r="PTV103" s="49"/>
      <c r="PTW103" s="49"/>
      <c r="PTX103" s="49"/>
      <c r="PTY103" s="49"/>
      <c r="PTZ103" s="49"/>
      <c r="PUA103" s="49"/>
      <c r="PUB103" s="49"/>
      <c r="PUC103" s="49"/>
      <c r="PUD103" s="49"/>
      <c r="PUE103" s="49"/>
      <c r="PUF103" s="49"/>
      <c r="PUG103" s="49"/>
      <c r="PUH103" s="49"/>
      <c r="PUI103" s="49"/>
      <c r="PUJ103" s="49"/>
      <c r="PUK103" s="49"/>
      <c r="PUL103" s="49"/>
      <c r="PUM103" s="49"/>
      <c r="PUN103" s="49"/>
      <c r="PUO103" s="49"/>
      <c r="PUP103" s="49"/>
      <c r="PUQ103" s="49"/>
      <c r="PUR103" s="49"/>
      <c r="PUS103" s="49"/>
      <c r="PUT103" s="49"/>
      <c r="PUU103" s="49"/>
      <c r="PUV103" s="49"/>
      <c r="PUW103" s="49"/>
      <c r="PUX103" s="49"/>
      <c r="PUY103" s="49"/>
      <c r="PUZ103" s="49"/>
      <c r="PVA103" s="49"/>
      <c r="PVB103" s="49"/>
      <c r="PVC103" s="49"/>
      <c r="PVD103" s="49"/>
      <c r="PVE103" s="49"/>
      <c r="PVF103" s="49"/>
      <c r="PVG103" s="49"/>
      <c r="PVH103" s="49"/>
      <c r="PVI103" s="49"/>
      <c r="PVJ103" s="49"/>
      <c r="PVK103" s="49"/>
      <c r="PVL103" s="49"/>
      <c r="PVM103" s="49"/>
      <c r="PVN103" s="49"/>
      <c r="PVO103" s="49"/>
      <c r="PVP103" s="49"/>
      <c r="PVQ103" s="49"/>
      <c r="PVR103" s="49"/>
      <c r="PVS103" s="49"/>
      <c r="PVT103" s="49"/>
      <c r="PVU103" s="49"/>
      <c r="PVV103" s="49"/>
      <c r="PVW103" s="49"/>
      <c r="PVX103" s="49"/>
      <c r="PVY103" s="49"/>
      <c r="PVZ103" s="49"/>
      <c r="PWA103" s="49"/>
      <c r="PWB103" s="49"/>
      <c r="PWC103" s="49"/>
      <c r="PWD103" s="49"/>
      <c r="PWE103" s="49"/>
      <c r="PWF103" s="49"/>
      <c r="PWG103" s="49"/>
      <c r="PWH103" s="49"/>
      <c r="PWI103" s="49"/>
      <c r="PWJ103" s="49"/>
      <c r="PWK103" s="49"/>
      <c r="PWL103" s="49"/>
      <c r="PWM103" s="49"/>
      <c r="PWN103" s="49"/>
      <c r="PWO103" s="49"/>
      <c r="PWP103" s="49"/>
      <c r="PWQ103" s="49"/>
      <c r="PWR103" s="49"/>
      <c r="PWS103" s="49"/>
      <c r="PWT103" s="49"/>
      <c r="PWU103" s="49"/>
      <c r="PWV103" s="49"/>
      <c r="PWW103" s="49"/>
      <c r="PWX103" s="49"/>
      <c r="PWY103" s="49"/>
      <c r="PWZ103" s="49"/>
      <c r="PXA103" s="49"/>
      <c r="PXB103" s="49"/>
      <c r="PXC103" s="49"/>
      <c r="PXD103" s="49"/>
      <c r="PXE103" s="49"/>
      <c r="PXF103" s="49"/>
      <c r="PXG103" s="49"/>
      <c r="PXH103" s="49"/>
      <c r="PXI103" s="49"/>
      <c r="PXJ103" s="49"/>
      <c r="PXK103" s="49"/>
      <c r="PXL103" s="49"/>
      <c r="PXM103" s="49"/>
      <c r="PXN103" s="49"/>
      <c r="PXO103" s="49"/>
      <c r="PXP103" s="49"/>
      <c r="PXQ103" s="49"/>
      <c r="PXR103" s="49"/>
      <c r="PXS103" s="49"/>
      <c r="PXT103" s="49"/>
      <c r="PXU103" s="49"/>
      <c r="PXV103" s="49"/>
      <c r="PXW103" s="49"/>
      <c r="PXX103" s="49"/>
      <c r="PXY103" s="49"/>
      <c r="PXZ103" s="49"/>
      <c r="PYA103" s="49"/>
      <c r="PYB103" s="49"/>
      <c r="PYC103" s="49"/>
      <c r="PYD103" s="49"/>
      <c r="PYE103" s="49"/>
      <c r="PYF103" s="49"/>
      <c r="PYG103" s="49"/>
      <c r="PYH103" s="49"/>
      <c r="PYI103" s="49"/>
      <c r="PYJ103" s="49"/>
      <c r="PYK103" s="49"/>
      <c r="PYL103" s="49"/>
      <c r="PYM103" s="49"/>
      <c r="PYN103" s="49"/>
      <c r="PYO103" s="49"/>
      <c r="PYP103" s="49"/>
      <c r="PYQ103" s="49"/>
      <c r="PYR103" s="49"/>
      <c r="PYS103" s="49"/>
      <c r="PYT103" s="49"/>
      <c r="PYU103" s="49"/>
      <c r="PYV103" s="49"/>
      <c r="PYW103" s="49"/>
      <c r="PYX103" s="49"/>
      <c r="PYY103" s="49"/>
      <c r="PYZ103" s="49"/>
      <c r="PZA103" s="49"/>
      <c r="PZB103" s="49"/>
      <c r="PZC103" s="49"/>
      <c r="PZD103" s="49"/>
      <c r="PZE103" s="49"/>
      <c r="PZF103" s="49"/>
      <c r="PZG103" s="49"/>
      <c r="PZH103" s="49"/>
      <c r="PZI103" s="49"/>
      <c r="PZJ103" s="49"/>
      <c r="PZK103" s="49"/>
      <c r="PZL103" s="49"/>
      <c r="PZM103" s="49"/>
      <c r="PZN103" s="49"/>
      <c r="PZO103" s="49"/>
      <c r="PZP103" s="49"/>
      <c r="PZQ103" s="49"/>
      <c r="PZR103" s="49"/>
      <c r="PZS103" s="49"/>
      <c r="PZT103" s="49"/>
      <c r="PZU103" s="49"/>
      <c r="PZV103" s="49"/>
      <c r="PZW103" s="49"/>
      <c r="PZX103" s="49"/>
      <c r="PZY103" s="49"/>
      <c r="PZZ103" s="49"/>
      <c r="QAA103" s="49"/>
      <c r="QAB103" s="49"/>
      <c r="QAC103" s="49"/>
      <c r="QAD103" s="49"/>
      <c r="QAE103" s="49"/>
      <c r="QAF103" s="49"/>
      <c r="QAG103" s="49"/>
      <c r="QAH103" s="49"/>
      <c r="QAI103" s="49"/>
      <c r="QAJ103" s="49"/>
      <c r="QAK103" s="49"/>
      <c r="QAL103" s="49"/>
      <c r="QAM103" s="49"/>
      <c r="QAN103" s="49"/>
      <c r="QAO103" s="49"/>
      <c r="QAP103" s="49"/>
      <c r="QAQ103" s="49"/>
      <c r="QAR103" s="49"/>
      <c r="QAS103" s="49"/>
      <c r="QAT103" s="49"/>
      <c r="QAU103" s="49"/>
      <c r="QAV103" s="49"/>
      <c r="QAW103" s="49"/>
      <c r="QAX103" s="49"/>
      <c r="QAY103" s="49"/>
      <c r="QAZ103" s="49"/>
      <c r="QBA103" s="49"/>
      <c r="QBB103" s="49"/>
      <c r="QBC103" s="49"/>
      <c r="QBD103" s="49"/>
      <c r="QBE103" s="49"/>
      <c r="QBF103" s="49"/>
      <c r="QBG103" s="49"/>
      <c r="QBH103" s="49"/>
      <c r="QBI103" s="49"/>
      <c r="QBJ103" s="49"/>
      <c r="QBK103" s="49"/>
      <c r="QBL103" s="49"/>
      <c r="QBM103" s="49"/>
      <c r="QBN103" s="49"/>
      <c r="QBO103" s="49"/>
      <c r="QBP103" s="49"/>
      <c r="QBQ103" s="49"/>
      <c r="QBR103" s="49"/>
      <c r="QBS103" s="49"/>
      <c r="QBT103" s="49"/>
      <c r="QBU103" s="49"/>
      <c r="QBV103" s="49"/>
      <c r="QBW103" s="49"/>
      <c r="QBX103" s="49"/>
      <c r="QBY103" s="49"/>
      <c r="QBZ103" s="49"/>
      <c r="QCA103" s="49"/>
      <c r="QCB103" s="49"/>
      <c r="QCC103" s="49"/>
      <c r="QCD103" s="49"/>
      <c r="QCE103" s="49"/>
      <c r="QCF103" s="49"/>
      <c r="QCG103" s="49"/>
      <c r="QCH103" s="49"/>
      <c r="QCI103" s="49"/>
      <c r="QCJ103" s="49"/>
      <c r="QCK103" s="49"/>
      <c r="QCL103" s="49"/>
      <c r="QCM103" s="49"/>
      <c r="QCN103" s="49"/>
      <c r="QCO103" s="49"/>
      <c r="QCP103" s="49"/>
      <c r="QCQ103" s="49"/>
      <c r="QCR103" s="49"/>
      <c r="QCS103" s="49"/>
      <c r="QCT103" s="49"/>
      <c r="QCU103" s="49"/>
      <c r="QCV103" s="49"/>
      <c r="QCW103" s="49"/>
      <c r="QCX103" s="49"/>
      <c r="QCY103" s="49"/>
      <c r="QCZ103" s="49"/>
      <c r="QDA103" s="49"/>
      <c r="QDB103" s="49"/>
      <c r="QDC103" s="49"/>
      <c r="QDD103" s="49"/>
      <c r="QDE103" s="49"/>
      <c r="QDF103" s="49"/>
      <c r="QDG103" s="49"/>
      <c r="QDH103" s="49"/>
      <c r="QDI103" s="49"/>
      <c r="QDJ103" s="49"/>
      <c r="QDK103" s="49"/>
      <c r="QDL103" s="49"/>
      <c r="QDM103" s="49"/>
      <c r="QDN103" s="49"/>
      <c r="QDO103" s="49"/>
      <c r="QDP103" s="49"/>
      <c r="QDQ103" s="49"/>
      <c r="QDR103" s="49"/>
      <c r="QDS103" s="49"/>
      <c r="QDT103" s="49"/>
      <c r="QDU103" s="49"/>
      <c r="QDV103" s="49"/>
      <c r="QDW103" s="49"/>
      <c r="QDX103" s="49"/>
      <c r="QDY103" s="49"/>
      <c r="QDZ103" s="49"/>
      <c r="QEA103" s="49"/>
      <c r="QEB103" s="49"/>
      <c r="QEC103" s="49"/>
      <c r="QED103" s="49"/>
      <c r="QEE103" s="49"/>
      <c r="QEF103" s="49"/>
      <c r="QEG103" s="49"/>
      <c r="QEH103" s="49"/>
      <c r="QEI103" s="49"/>
      <c r="QEJ103" s="49"/>
      <c r="QEK103" s="49"/>
      <c r="QEL103" s="49"/>
      <c r="QEM103" s="49"/>
      <c r="QEN103" s="49"/>
      <c r="QEO103" s="49"/>
      <c r="QEP103" s="49"/>
      <c r="QEQ103" s="49"/>
      <c r="QER103" s="49"/>
      <c r="QES103" s="49"/>
      <c r="QET103" s="49"/>
      <c r="QEU103" s="49"/>
      <c r="QEV103" s="49"/>
      <c r="QEW103" s="49"/>
      <c r="QEX103" s="49"/>
      <c r="QEY103" s="49"/>
      <c r="QEZ103" s="49"/>
      <c r="QFA103" s="49"/>
      <c r="QFB103" s="49"/>
      <c r="QFC103" s="49"/>
      <c r="QFD103" s="49"/>
      <c r="QFE103" s="49"/>
      <c r="QFF103" s="49"/>
      <c r="QFG103" s="49"/>
      <c r="QFH103" s="49"/>
      <c r="QFI103" s="49"/>
      <c r="QFJ103" s="49"/>
      <c r="QFK103" s="49"/>
      <c r="QFL103" s="49"/>
      <c r="QFM103" s="49"/>
      <c r="QFN103" s="49"/>
      <c r="QFO103" s="49"/>
      <c r="QFP103" s="49"/>
      <c r="QFQ103" s="49"/>
      <c r="QFR103" s="49"/>
      <c r="QFS103" s="49"/>
      <c r="QFT103" s="49"/>
      <c r="QFU103" s="49"/>
      <c r="QFV103" s="49"/>
      <c r="QFW103" s="49"/>
      <c r="QFX103" s="49"/>
      <c r="QFY103" s="49"/>
      <c r="QFZ103" s="49"/>
      <c r="QGA103" s="49"/>
      <c r="QGB103" s="49"/>
      <c r="QGC103" s="49"/>
      <c r="QGD103" s="49"/>
      <c r="QGE103" s="49"/>
      <c r="QGF103" s="49"/>
      <c r="QGG103" s="49"/>
      <c r="QGH103" s="49"/>
      <c r="QGI103" s="49"/>
      <c r="QGJ103" s="49"/>
      <c r="QGK103" s="49"/>
      <c r="QGL103" s="49"/>
      <c r="QGM103" s="49"/>
      <c r="QGN103" s="49"/>
      <c r="QGO103" s="49"/>
      <c r="QGP103" s="49"/>
      <c r="QGQ103" s="49"/>
      <c r="QGR103" s="49"/>
      <c r="QGS103" s="49"/>
      <c r="QGT103" s="49"/>
      <c r="QGU103" s="49"/>
      <c r="QGV103" s="49"/>
      <c r="QGW103" s="49"/>
      <c r="QGX103" s="49"/>
      <c r="QGY103" s="49"/>
      <c r="QGZ103" s="49"/>
      <c r="QHA103" s="49"/>
      <c r="QHB103" s="49"/>
      <c r="QHC103" s="49"/>
      <c r="QHD103" s="49"/>
      <c r="QHE103" s="49"/>
      <c r="QHF103" s="49"/>
      <c r="QHG103" s="49"/>
      <c r="QHH103" s="49"/>
      <c r="QHI103" s="49"/>
      <c r="QHJ103" s="49"/>
      <c r="QHK103" s="49"/>
      <c r="QHL103" s="49"/>
      <c r="QHM103" s="49"/>
      <c r="QHN103" s="49"/>
      <c r="QHO103" s="49"/>
      <c r="QHP103" s="49"/>
      <c r="QHQ103" s="49"/>
      <c r="QHR103" s="49"/>
      <c r="QHS103" s="49"/>
      <c r="QHT103" s="49"/>
      <c r="QHU103" s="49"/>
      <c r="QHV103" s="49"/>
      <c r="QHW103" s="49"/>
      <c r="QHX103" s="49"/>
      <c r="QHY103" s="49"/>
      <c r="QHZ103" s="49"/>
      <c r="QIA103" s="49"/>
      <c r="QIB103" s="49"/>
      <c r="QIC103" s="49"/>
      <c r="QID103" s="49"/>
      <c r="QIE103" s="49"/>
      <c r="QIF103" s="49"/>
      <c r="QIG103" s="49"/>
      <c r="QIH103" s="49"/>
      <c r="QII103" s="49"/>
      <c r="QIJ103" s="49"/>
      <c r="QIK103" s="49"/>
      <c r="QIL103" s="49"/>
      <c r="QIM103" s="49"/>
      <c r="QIN103" s="49"/>
      <c r="QIO103" s="49"/>
      <c r="QIP103" s="49"/>
      <c r="QIQ103" s="49"/>
      <c r="QIR103" s="49"/>
      <c r="QIS103" s="49"/>
      <c r="QIT103" s="49"/>
      <c r="QIU103" s="49"/>
      <c r="QIV103" s="49"/>
      <c r="QIW103" s="49"/>
      <c r="QIX103" s="49"/>
      <c r="QIY103" s="49"/>
      <c r="QIZ103" s="49"/>
      <c r="QJA103" s="49"/>
      <c r="QJB103" s="49"/>
      <c r="QJC103" s="49"/>
      <c r="QJD103" s="49"/>
      <c r="QJE103" s="49"/>
      <c r="QJF103" s="49"/>
      <c r="QJG103" s="49"/>
      <c r="QJH103" s="49"/>
      <c r="QJI103" s="49"/>
      <c r="QJJ103" s="49"/>
      <c r="QJK103" s="49"/>
      <c r="QJL103" s="49"/>
      <c r="QJM103" s="49"/>
      <c r="QJN103" s="49"/>
      <c r="QJO103" s="49"/>
      <c r="QJP103" s="49"/>
      <c r="QJQ103" s="49"/>
      <c r="QJR103" s="49"/>
      <c r="QJS103" s="49"/>
      <c r="QJT103" s="49"/>
      <c r="QJU103" s="49"/>
      <c r="QJV103" s="49"/>
      <c r="QJW103" s="49"/>
      <c r="QJX103" s="49"/>
      <c r="QJY103" s="49"/>
      <c r="QJZ103" s="49"/>
      <c r="QKA103" s="49"/>
      <c r="QKB103" s="49"/>
      <c r="QKC103" s="49"/>
      <c r="QKD103" s="49"/>
      <c r="QKE103" s="49"/>
      <c r="QKF103" s="49"/>
      <c r="QKG103" s="49"/>
      <c r="QKH103" s="49"/>
      <c r="QKI103" s="49"/>
      <c r="QKJ103" s="49"/>
      <c r="QKK103" s="49"/>
      <c r="QKL103" s="49"/>
      <c r="QKM103" s="49"/>
      <c r="QKN103" s="49"/>
      <c r="QKO103" s="49"/>
      <c r="QKP103" s="49"/>
      <c r="QKQ103" s="49"/>
      <c r="QKR103" s="49"/>
      <c r="QKS103" s="49"/>
      <c r="QKT103" s="49"/>
      <c r="QKU103" s="49"/>
      <c r="QKV103" s="49"/>
      <c r="QKW103" s="49"/>
      <c r="QKX103" s="49"/>
      <c r="QKY103" s="49"/>
      <c r="QKZ103" s="49"/>
      <c r="QLA103" s="49"/>
      <c r="QLB103" s="49"/>
      <c r="QLC103" s="49"/>
      <c r="QLD103" s="49"/>
      <c r="QLE103" s="49"/>
      <c r="QLF103" s="49"/>
      <c r="QLG103" s="49"/>
      <c r="QLH103" s="49"/>
      <c r="QLI103" s="49"/>
      <c r="QLJ103" s="49"/>
      <c r="QLK103" s="49"/>
      <c r="QLL103" s="49"/>
      <c r="QLM103" s="49"/>
      <c r="QLN103" s="49"/>
      <c r="QLO103" s="49"/>
      <c r="QLP103" s="49"/>
      <c r="QLQ103" s="49"/>
      <c r="QLR103" s="49"/>
      <c r="QLS103" s="49"/>
      <c r="QLT103" s="49"/>
      <c r="QLU103" s="49"/>
      <c r="QLV103" s="49"/>
      <c r="QLW103" s="49"/>
      <c r="QLX103" s="49"/>
      <c r="QLY103" s="49"/>
      <c r="QLZ103" s="49"/>
      <c r="QMA103" s="49"/>
      <c r="QMB103" s="49"/>
      <c r="QMC103" s="49"/>
      <c r="QMD103" s="49"/>
      <c r="QME103" s="49"/>
      <c r="QMF103" s="49"/>
      <c r="QMG103" s="49"/>
      <c r="QMH103" s="49"/>
      <c r="QMI103" s="49"/>
      <c r="QMJ103" s="49"/>
      <c r="QMK103" s="49"/>
      <c r="QML103" s="49"/>
      <c r="QMM103" s="49"/>
      <c r="QMN103" s="49"/>
      <c r="QMO103" s="49"/>
      <c r="QMP103" s="49"/>
      <c r="QMQ103" s="49"/>
      <c r="QMR103" s="49"/>
      <c r="QMS103" s="49"/>
      <c r="QMT103" s="49"/>
      <c r="QMU103" s="49"/>
      <c r="QMV103" s="49"/>
      <c r="QMW103" s="49"/>
      <c r="QMX103" s="49"/>
      <c r="QMY103" s="49"/>
      <c r="QMZ103" s="49"/>
      <c r="QNA103" s="49"/>
      <c r="QNB103" s="49"/>
      <c r="QNC103" s="49"/>
      <c r="QND103" s="49"/>
      <c r="QNE103" s="49"/>
      <c r="QNF103" s="49"/>
      <c r="QNG103" s="49"/>
      <c r="QNH103" s="49"/>
      <c r="QNI103" s="49"/>
      <c r="QNJ103" s="49"/>
      <c r="QNK103" s="49"/>
      <c r="QNL103" s="49"/>
      <c r="QNM103" s="49"/>
      <c r="QNN103" s="49"/>
      <c r="QNO103" s="49"/>
      <c r="QNP103" s="49"/>
      <c r="QNQ103" s="49"/>
      <c r="QNR103" s="49"/>
      <c r="QNS103" s="49"/>
      <c r="QNT103" s="49"/>
      <c r="QNU103" s="49"/>
      <c r="QNV103" s="49"/>
      <c r="QNW103" s="49"/>
      <c r="QNX103" s="49"/>
      <c r="QNY103" s="49"/>
      <c r="QNZ103" s="49"/>
      <c r="QOA103" s="49"/>
      <c r="QOB103" s="49"/>
      <c r="QOC103" s="49"/>
      <c r="QOD103" s="49"/>
      <c r="QOE103" s="49"/>
      <c r="QOF103" s="49"/>
      <c r="QOG103" s="49"/>
      <c r="QOH103" s="49"/>
      <c r="QOI103" s="49"/>
      <c r="QOJ103" s="49"/>
      <c r="QOK103" s="49"/>
      <c r="QOL103" s="49"/>
      <c r="QOM103" s="49"/>
      <c r="QON103" s="49"/>
      <c r="QOO103" s="49"/>
      <c r="QOP103" s="49"/>
      <c r="QOQ103" s="49"/>
      <c r="QOR103" s="49"/>
      <c r="QOS103" s="49"/>
      <c r="QOT103" s="49"/>
      <c r="QOU103" s="49"/>
      <c r="QOV103" s="49"/>
      <c r="QOW103" s="49"/>
      <c r="QOX103" s="49"/>
      <c r="QOY103" s="49"/>
      <c r="QOZ103" s="49"/>
      <c r="QPA103" s="49"/>
      <c r="QPB103" s="49"/>
      <c r="QPC103" s="49"/>
      <c r="QPD103" s="49"/>
      <c r="QPE103" s="49"/>
      <c r="QPF103" s="49"/>
      <c r="QPG103" s="49"/>
      <c r="QPH103" s="49"/>
      <c r="QPI103" s="49"/>
      <c r="QPJ103" s="49"/>
      <c r="QPK103" s="49"/>
      <c r="QPL103" s="49"/>
      <c r="QPM103" s="49"/>
      <c r="QPN103" s="49"/>
      <c r="QPO103" s="49"/>
      <c r="QPP103" s="49"/>
      <c r="QPQ103" s="49"/>
      <c r="QPR103" s="49"/>
      <c r="QPS103" s="49"/>
      <c r="QPT103" s="49"/>
      <c r="QPU103" s="49"/>
      <c r="QPV103" s="49"/>
      <c r="QPW103" s="49"/>
      <c r="QPX103" s="49"/>
      <c r="QPY103" s="49"/>
      <c r="QPZ103" s="49"/>
      <c r="QQA103" s="49"/>
      <c r="QQB103" s="49"/>
      <c r="QQC103" s="49"/>
      <c r="QQD103" s="49"/>
      <c r="QQE103" s="49"/>
      <c r="QQF103" s="49"/>
      <c r="QQG103" s="49"/>
      <c r="QQH103" s="49"/>
      <c r="QQI103" s="49"/>
      <c r="QQJ103" s="49"/>
      <c r="QQK103" s="49"/>
      <c r="QQL103" s="49"/>
      <c r="QQM103" s="49"/>
      <c r="QQN103" s="49"/>
      <c r="QQO103" s="49"/>
      <c r="QQP103" s="49"/>
      <c r="QQQ103" s="49"/>
      <c r="QQR103" s="49"/>
      <c r="QQS103" s="49"/>
      <c r="QQT103" s="49"/>
      <c r="QQU103" s="49"/>
      <c r="QQV103" s="49"/>
      <c r="QQW103" s="49"/>
      <c r="QQX103" s="49"/>
      <c r="QQY103" s="49"/>
      <c r="QQZ103" s="49"/>
      <c r="QRA103" s="49"/>
      <c r="QRB103" s="49"/>
      <c r="QRC103" s="49"/>
      <c r="QRD103" s="49"/>
      <c r="QRE103" s="49"/>
      <c r="QRF103" s="49"/>
      <c r="QRG103" s="49"/>
      <c r="QRH103" s="49"/>
      <c r="QRI103" s="49"/>
      <c r="QRJ103" s="49"/>
      <c r="QRK103" s="49"/>
      <c r="QRL103" s="49"/>
      <c r="QRM103" s="49"/>
      <c r="QRN103" s="49"/>
      <c r="QRO103" s="49"/>
      <c r="QRP103" s="49"/>
      <c r="QRQ103" s="49"/>
      <c r="QRR103" s="49"/>
      <c r="QRS103" s="49"/>
      <c r="QRT103" s="49"/>
      <c r="QRU103" s="49"/>
      <c r="QRV103" s="49"/>
      <c r="QRW103" s="49"/>
      <c r="QRX103" s="49"/>
      <c r="QRY103" s="49"/>
      <c r="QRZ103" s="49"/>
      <c r="QSA103" s="49"/>
      <c r="QSB103" s="49"/>
      <c r="QSC103" s="49"/>
      <c r="QSD103" s="49"/>
      <c r="QSE103" s="49"/>
      <c r="QSF103" s="49"/>
      <c r="QSG103" s="49"/>
      <c r="QSH103" s="49"/>
      <c r="QSI103" s="49"/>
      <c r="QSJ103" s="49"/>
      <c r="QSK103" s="49"/>
      <c r="QSL103" s="49"/>
      <c r="QSM103" s="49"/>
      <c r="QSN103" s="49"/>
      <c r="QSO103" s="49"/>
      <c r="QSP103" s="49"/>
      <c r="QSQ103" s="49"/>
      <c r="QSR103" s="49"/>
      <c r="QSS103" s="49"/>
      <c r="QST103" s="49"/>
      <c r="QSU103" s="49"/>
      <c r="QSV103" s="49"/>
      <c r="QSW103" s="49"/>
      <c r="QSX103" s="49"/>
      <c r="QSY103" s="49"/>
      <c r="QSZ103" s="49"/>
      <c r="QTA103" s="49"/>
      <c r="QTB103" s="49"/>
      <c r="QTC103" s="49"/>
      <c r="QTD103" s="49"/>
      <c r="QTE103" s="49"/>
      <c r="QTF103" s="49"/>
      <c r="QTG103" s="49"/>
      <c r="QTH103" s="49"/>
      <c r="QTI103" s="49"/>
      <c r="QTJ103" s="49"/>
      <c r="QTK103" s="49"/>
      <c r="QTL103" s="49"/>
      <c r="QTM103" s="49"/>
      <c r="QTN103" s="49"/>
      <c r="QTO103" s="49"/>
      <c r="QTP103" s="49"/>
      <c r="QTQ103" s="49"/>
      <c r="QTR103" s="49"/>
      <c r="QTS103" s="49"/>
      <c r="QTT103" s="49"/>
      <c r="QTU103" s="49"/>
      <c r="QTV103" s="49"/>
      <c r="QTW103" s="49"/>
      <c r="QTX103" s="49"/>
      <c r="QTY103" s="49"/>
      <c r="QTZ103" s="49"/>
      <c r="QUA103" s="49"/>
      <c r="QUB103" s="49"/>
      <c r="QUC103" s="49"/>
      <c r="QUD103" s="49"/>
      <c r="QUE103" s="49"/>
      <c r="QUF103" s="49"/>
      <c r="QUG103" s="49"/>
      <c r="QUH103" s="49"/>
      <c r="QUI103" s="49"/>
      <c r="QUJ103" s="49"/>
      <c r="QUK103" s="49"/>
      <c r="QUL103" s="49"/>
      <c r="QUM103" s="49"/>
      <c r="QUN103" s="49"/>
      <c r="QUO103" s="49"/>
      <c r="QUP103" s="49"/>
      <c r="QUQ103" s="49"/>
      <c r="QUR103" s="49"/>
      <c r="QUS103" s="49"/>
      <c r="QUT103" s="49"/>
      <c r="QUU103" s="49"/>
      <c r="QUV103" s="49"/>
      <c r="QUW103" s="49"/>
      <c r="QUX103" s="49"/>
      <c r="QUY103" s="49"/>
      <c r="QUZ103" s="49"/>
      <c r="QVA103" s="49"/>
      <c r="QVB103" s="49"/>
      <c r="QVC103" s="49"/>
      <c r="QVD103" s="49"/>
      <c r="QVE103" s="49"/>
      <c r="QVF103" s="49"/>
      <c r="QVG103" s="49"/>
      <c r="QVH103" s="49"/>
      <c r="QVI103" s="49"/>
      <c r="QVJ103" s="49"/>
      <c r="QVK103" s="49"/>
      <c r="QVL103" s="49"/>
      <c r="QVM103" s="49"/>
      <c r="QVN103" s="49"/>
      <c r="QVO103" s="49"/>
      <c r="QVP103" s="49"/>
      <c r="QVQ103" s="49"/>
      <c r="QVR103" s="49"/>
      <c r="QVS103" s="49"/>
      <c r="QVT103" s="49"/>
      <c r="QVU103" s="49"/>
      <c r="QVV103" s="49"/>
      <c r="QVW103" s="49"/>
      <c r="QVX103" s="49"/>
      <c r="QVY103" s="49"/>
      <c r="QVZ103" s="49"/>
      <c r="QWA103" s="49"/>
      <c r="QWB103" s="49"/>
      <c r="QWC103" s="49"/>
      <c r="QWD103" s="49"/>
      <c r="QWE103" s="49"/>
      <c r="QWF103" s="49"/>
      <c r="QWG103" s="49"/>
      <c r="QWH103" s="49"/>
      <c r="QWI103" s="49"/>
      <c r="QWJ103" s="49"/>
      <c r="QWK103" s="49"/>
      <c r="QWL103" s="49"/>
      <c r="QWM103" s="49"/>
      <c r="QWN103" s="49"/>
      <c r="QWO103" s="49"/>
      <c r="QWP103" s="49"/>
      <c r="QWQ103" s="49"/>
      <c r="QWR103" s="49"/>
      <c r="QWS103" s="49"/>
      <c r="QWT103" s="49"/>
      <c r="QWU103" s="49"/>
      <c r="QWV103" s="49"/>
      <c r="QWW103" s="49"/>
      <c r="QWX103" s="49"/>
      <c r="QWY103" s="49"/>
      <c r="QWZ103" s="49"/>
      <c r="QXA103" s="49"/>
      <c r="QXB103" s="49"/>
      <c r="QXC103" s="49"/>
      <c r="QXD103" s="49"/>
      <c r="QXE103" s="49"/>
      <c r="QXF103" s="49"/>
      <c r="QXG103" s="49"/>
      <c r="QXH103" s="49"/>
      <c r="QXI103" s="49"/>
      <c r="QXJ103" s="49"/>
      <c r="QXK103" s="49"/>
      <c r="QXL103" s="49"/>
      <c r="QXM103" s="49"/>
      <c r="QXN103" s="49"/>
      <c r="QXO103" s="49"/>
      <c r="QXP103" s="49"/>
      <c r="QXQ103" s="49"/>
      <c r="QXR103" s="49"/>
      <c r="QXS103" s="49"/>
      <c r="QXT103" s="49"/>
      <c r="QXU103" s="49"/>
      <c r="QXV103" s="49"/>
      <c r="QXW103" s="49"/>
      <c r="QXX103" s="49"/>
      <c r="QXY103" s="49"/>
      <c r="QXZ103" s="49"/>
      <c r="QYA103" s="49"/>
      <c r="QYB103" s="49"/>
      <c r="QYC103" s="49"/>
      <c r="QYD103" s="49"/>
      <c r="QYE103" s="49"/>
      <c r="QYF103" s="49"/>
      <c r="QYG103" s="49"/>
      <c r="QYH103" s="49"/>
      <c r="QYI103" s="49"/>
      <c r="QYJ103" s="49"/>
      <c r="QYK103" s="49"/>
      <c r="QYL103" s="49"/>
      <c r="QYM103" s="49"/>
      <c r="QYN103" s="49"/>
      <c r="QYO103" s="49"/>
      <c r="QYP103" s="49"/>
      <c r="QYQ103" s="49"/>
      <c r="QYR103" s="49"/>
      <c r="QYS103" s="49"/>
      <c r="QYT103" s="49"/>
      <c r="QYU103" s="49"/>
      <c r="QYV103" s="49"/>
      <c r="QYW103" s="49"/>
      <c r="QYX103" s="49"/>
      <c r="QYY103" s="49"/>
      <c r="QYZ103" s="49"/>
      <c r="QZA103" s="49"/>
      <c r="QZB103" s="49"/>
      <c r="QZC103" s="49"/>
      <c r="QZD103" s="49"/>
      <c r="QZE103" s="49"/>
      <c r="QZF103" s="49"/>
      <c r="QZG103" s="49"/>
      <c r="QZH103" s="49"/>
      <c r="QZI103" s="49"/>
      <c r="QZJ103" s="49"/>
      <c r="QZK103" s="49"/>
      <c r="QZL103" s="49"/>
      <c r="QZM103" s="49"/>
      <c r="QZN103" s="49"/>
      <c r="QZO103" s="49"/>
      <c r="QZP103" s="49"/>
      <c r="QZQ103" s="49"/>
      <c r="QZR103" s="49"/>
      <c r="QZS103" s="49"/>
      <c r="QZT103" s="49"/>
      <c r="QZU103" s="49"/>
      <c r="QZV103" s="49"/>
      <c r="QZW103" s="49"/>
      <c r="QZX103" s="49"/>
      <c r="QZY103" s="49"/>
      <c r="QZZ103" s="49"/>
      <c r="RAA103" s="49"/>
      <c r="RAB103" s="49"/>
      <c r="RAC103" s="49"/>
      <c r="RAD103" s="49"/>
      <c r="RAE103" s="49"/>
      <c r="RAF103" s="49"/>
      <c r="RAG103" s="49"/>
      <c r="RAH103" s="49"/>
      <c r="RAI103" s="49"/>
      <c r="RAJ103" s="49"/>
      <c r="RAK103" s="49"/>
      <c r="RAL103" s="49"/>
      <c r="RAM103" s="49"/>
      <c r="RAN103" s="49"/>
      <c r="RAO103" s="49"/>
      <c r="RAP103" s="49"/>
      <c r="RAQ103" s="49"/>
      <c r="RAR103" s="49"/>
      <c r="RAS103" s="49"/>
      <c r="RAT103" s="49"/>
      <c r="RAU103" s="49"/>
      <c r="RAV103" s="49"/>
      <c r="RAW103" s="49"/>
      <c r="RAX103" s="49"/>
      <c r="RAY103" s="49"/>
      <c r="RAZ103" s="49"/>
      <c r="RBA103" s="49"/>
      <c r="RBB103" s="49"/>
      <c r="RBC103" s="49"/>
      <c r="RBD103" s="49"/>
      <c r="RBE103" s="49"/>
      <c r="RBF103" s="49"/>
      <c r="RBG103" s="49"/>
      <c r="RBH103" s="49"/>
      <c r="RBI103" s="49"/>
      <c r="RBJ103" s="49"/>
      <c r="RBK103" s="49"/>
      <c r="RBL103" s="49"/>
      <c r="RBM103" s="49"/>
      <c r="RBN103" s="49"/>
      <c r="RBO103" s="49"/>
      <c r="RBP103" s="49"/>
      <c r="RBQ103" s="49"/>
      <c r="RBR103" s="49"/>
      <c r="RBS103" s="49"/>
      <c r="RBT103" s="49"/>
      <c r="RBU103" s="49"/>
      <c r="RBV103" s="49"/>
      <c r="RBW103" s="49"/>
      <c r="RBX103" s="49"/>
      <c r="RBY103" s="49"/>
      <c r="RBZ103" s="49"/>
      <c r="RCA103" s="49"/>
      <c r="RCB103" s="49"/>
      <c r="RCC103" s="49"/>
      <c r="RCD103" s="49"/>
      <c r="RCE103" s="49"/>
      <c r="RCF103" s="49"/>
      <c r="RCG103" s="49"/>
      <c r="RCH103" s="49"/>
      <c r="RCI103" s="49"/>
      <c r="RCJ103" s="49"/>
      <c r="RCK103" s="49"/>
      <c r="RCL103" s="49"/>
      <c r="RCM103" s="49"/>
      <c r="RCN103" s="49"/>
      <c r="RCO103" s="49"/>
      <c r="RCP103" s="49"/>
      <c r="RCQ103" s="49"/>
      <c r="RCR103" s="49"/>
      <c r="RCS103" s="49"/>
      <c r="RCT103" s="49"/>
      <c r="RCU103" s="49"/>
      <c r="RCV103" s="49"/>
      <c r="RCW103" s="49"/>
      <c r="RCX103" s="49"/>
      <c r="RCY103" s="49"/>
      <c r="RCZ103" s="49"/>
      <c r="RDA103" s="49"/>
      <c r="RDB103" s="49"/>
      <c r="RDC103" s="49"/>
      <c r="RDD103" s="49"/>
      <c r="RDE103" s="49"/>
      <c r="RDF103" s="49"/>
      <c r="RDG103" s="49"/>
      <c r="RDH103" s="49"/>
      <c r="RDI103" s="49"/>
      <c r="RDJ103" s="49"/>
      <c r="RDK103" s="49"/>
      <c r="RDL103" s="49"/>
      <c r="RDM103" s="49"/>
      <c r="RDN103" s="49"/>
      <c r="RDO103" s="49"/>
      <c r="RDP103" s="49"/>
      <c r="RDQ103" s="49"/>
      <c r="RDR103" s="49"/>
      <c r="RDS103" s="49"/>
      <c r="RDT103" s="49"/>
      <c r="RDU103" s="49"/>
      <c r="RDV103" s="49"/>
      <c r="RDW103" s="49"/>
      <c r="RDX103" s="49"/>
      <c r="RDY103" s="49"/>
      <c r="RDZ103" s="49"/>
      <c r="REA103" s="49"/>
      <c r="REB103" s="49"/>
      <c r="REC103" s="49"/>
      <c r="RED103" s="49"/>
      <c r="REE103" s="49"/>
      <c r="REF103" s="49"/>
      <c r="REG103" s="49"/>
      <c r="REH103" s="49"/>
      <c r="REI103" s="49"/>
      <c r="REJ103" s="49"/>
      <c r="REK103" s="49"/>
      <c r="REL103" s="49"/>
      <c r="REM103" s="49"/>
      <c r="REN103" s="49"/>
      <c r="REO103" s="49"/>
      <c r="REP103" s="49"/>
      <c r="REQ103" s="49"/>
      <c r="RER103" s="49"/>
      <c r="RES103" s="49"/>
      <c r="RET103" s="49"/>
      <c r="REU103" s="49"/>
      <c r="REV103" s="49"/>
      <c r="REW103" s="49"/>
      <c r="REX103" s="49"/>
      <c r="REY103" s="49"/>
      <c r="REZ103" s="49"/>
      <c r="RFA103" s="49"/>
      <c r="RFB103" s="49"/>
      <c r="RFC103" s="49"/>
      <c r="RFD103" s="49"/>
      <c r="RFE103" s="49"/>
      <c r="RFF103" s="49"/>
      <c r="RFG103" s="49"/>
      <c r="RFH103" s="49"/>
      <c r="RFI103" s="49"/>
      <c r="RFJ103" s="49"/>
      <c r="RFK103" s="49"/>
      <c r="RFL103" s="49"/>
      <c r="RFM103" s="49"/>
      <c r="RFN103" s="49"/>
      <c r="RFO103" s="49"/>
      <c r="RFP103" s="49"/>
      <c r="RFQ103" s="49"/>
      <c r="RFR103" s="49"/>
      <c r="RFS103" s="49"/>
      <c r="RFT103" s="49"/>
      <c r="RFU103" s="49"/>
      <c r="RFV103" s="49"/>
      <c r="RFW103" s="49"/>
      <c r="RFX103" s="49"/>
      <c r="RFY103" s="49"/>
      <c r="RFZ103" s="49"/>
      <c r="RGA103" s="49"/>
      <c r="RGB103" s="49"/>
      <c r="RGC103" s="49"/>
      <c r="RGD103" s="49"/>
      <c r="RGE103" s="49"/>
      <c r="RGF103" s="49"/>
      <c r="RGG103" s="49"/>
      <c r="RGH103" s="49"/>
      <c r="RGI103" s="49"/>
      <c r="RGJ103" s="49"/>
      <c r="RGK103" s="49"/>
      <c r="RGL103" s="49"/>
      <c r="RGM103" s="49"/>
      <c r="RGN103" s="49"/>
      <c r="RGO103" s="49"/>
      <c r="RGP103" s="49"/>
      <c r="RGQ103" s="49"/>
      <c r="RGR103" s="49"/>
      <c r="RGS103" s="49"/>
      <c r="RGT103" s="49"/>
      <c r="RGU103" s="49"/>
      <c r="RGV103" s="49"/>
      <c r="RGW103" s="49"/>
      <c r="RGX103" s="49"/>
      <c r="RGY103" s="49"/>
      <c r="RGZ103" s="49"/>
      <c r="RHA103" s="49"/>
      <c r="RHB103" s="49"/>
      <c r="RHC103" s="49"/>
      <c r="RHD103" s="49"/>
      <c r="RHE103" s="49"/>
      <c r="RHF103" s="49"/>
      <c r="RHG103" s="49"/>
      <c r="RHH103" s="49"/>
      <c r="RHI103" s="49"/>
      <c r="RHJ103" s="49"/>
      <c r="RHK103" s="49"/>
      <c r="RHL103" s="49"/>
      <c r="RHM103" s="49"/>
      <c r="RHN103" s="49"/>
      <c r="RHO103" s="49"/>
      <c r="RHP103" s="49"/>
      <c r="RHQ103" s="49"/>
      <c r="RHR103" s="49"/>
      <c r="RHS103" s="49"/>
      <c r="RHT103" s="49"/>
      <c r="RHU103" s="49"/>
      <c r="RHV103" s="49"/>
      <c r="RHW103" s="49"/>
      <c r="RHX103" s="49"/>
      <c r="RHY103" s="49"/>
      <c r="RHZ103" s="49"/>
      <c r="RIA103" s="49"/>
      <c r="RIB103" s="49"/>
      <c r="RIC103" s="49"/>
      <c r="RID103" s="49"/>
      <c r="RIE103" s="49"/>
      <c r="RIF103" s="49"/>
      <c r="RIG103" s="49"/>
      <c r="RIH103" s="49"/>
      <c r="RII103" s="49"/>
      <c r="RIJ103" s="49"/>
      <c r="RIK103" s="49"/>
      <c r="RIL103" s="49"/>
      <c r="RIM103" s="49"/>
      <c r="RIN103" s="49"/>
      <c r="RIO103" s="49"/>
      <c r="RIP103" s="49"/>
      <c r="RIQ103" s="49"/>
      <c r="RIR103" s="49"/>
      <c r="RIS103" s="49"/>
      <c r="RIT103" s="49"/>
      <c r="RIU103" s="49"/>
      <c r="RIV103" s="49"/>
      <c r="RIW103" s="49"/>
      <c r="RIX103" s="49"/>
      <c r="RIY103" s="49"/>
      <c r="RIZ103" s="49"/>
      <c r="RJA103" s="49"/>
      <c r="RJB103" s="49"/>
      <c r="RJC103" s="49"/>
      <c r="RJD103" s="49"/>
      <c r="RJE103" s="49"/>
      <c r="RJF103" s="49"/>
      <c r="RJG103" s="49"/>
      <c r="RJH103" s="49"/>
      <c r="RJI103" s="49"/>
      <c r="RJJ103" s="49"/>
      <c r="RJK103" s="49"/>
      <c r="RJL103" s="49"/>
      <c r="RJM103" s="49"/>
      <c r="RJN103" s="49"/>
      <c r="RJO103" s="49"/>
      <c r="RJP103" s="49"/>
      <c r="RJQ103" s="49"/>
      <c r="RJR103" s="49"/>
      <c r="RJS103" s="49"/>
      <c r="RJT103" s="49"/>
      <c r="RJU103" s="49"/>
      <c r="RJV103" s="49"/>
      <c r="RJW103" s="49"/>
      <c r="RJX103" s="49"/>
      <c r="RJY103" s="49"/>
      <c r="RJZ103" s="49"/>
      <c r="RKA103" s="49"/>
      <c r="RKB103" s="49"/>
      <c r="RKC103" s="49"/>
      <c r="RKD103" s="49"/>
      <c r="RKE103" s="49"/>
      <c r="RKF103" s="49"/>
      <c r="RKG103" s="49"/>
      <c r="RKH103" s="49"/>
      <c r="RKI103" s="49"/>
      <c r="RKJ103" s="49"/>
      <c r="RKK103" s="49"/>
      <c r="RKL103" s="49"/>
      <c r="RKM103" s="49"/>
      <c r="RKN103" s="49"/>
      <c r="RKO103" s="49"/>
      <c r="RKP103" s="49"/>
      <c r="RKQ103" s="49"/>
      <c r="RKR103" s="49"/>
      <c r="RKS103" s="49"/>
      <c r="RKT103" s="49"/>
      <c r="RKU103" s="49"/>
      <c r="RKV103" s="49"/>
      <c r="RKW103" s="49"/>
      <c r="RKX103" s="49"/>
      <c r="RKY103" s="49"/>
      <c r="RKZ103" s="49"/>
      <c r="RLA103" s="49"/>
      <c r="RLB103" s="49"/>
      <c r="RLC103" s="49"/>
      <c r="RLD103" s="49"/>
      <c r="RLE103" s="49"/>
      <c r="RLF103" s="49"/>
      <c r="RLG103" s="49"/>
      <c r="RLH103" s="49"/>
      <c r="RLI103" s="49"/>
      <c r="RLJ103" s="49"/>
      <c r="RLK103" s="49"/>
      <c r="RLL103" s="49"/>
      <c r="RLM103" s="49"/>
      <c r="RLN103" s="49"/>
      <c r="RLO103" s="49"/>
      <c r="RLP103" s="49"/>
      <c r="RLQ103" s="49"/>
      <c r="RLR103" s="49"/>
      <c r="RLS103" s="49"/>
      <c r="RLT103" s="49"/>
      <c r="RLU103" s="49"/>
      <c r="RLV103" s="49"/>
      <c r="RLW103" s="49"/>
      <c r="RLX103" s="49"/>
      <c r="RLY103" s="49"/>
      <c r="RLZ103" s="49"/>
      <c r="RMA103" s="49"/>
      <c r="RMB103" s="49"/>
      <c r="RMC103" s="49"/>
      <c r="RMD103" s="49"/>
      <c r="RME103" s="49"/>
      <c r="RMF103" s="49"/>
      <c r="RMG103" s="49"/>
      <c r="RMH103" s="49"/>
      <c r="RMI103" s="49"/>
      <c r="RMJ103" s="49"/>
      <c r="RMK103" s="49"/>
      <c r="RML103" s="49"/>
      <c r="RMM103" s="49"/>
      <c r="RMN103" s="49"/>
      <c r="RMO103" s="49"/>
      <c r="RMP103" s="49"/>
      <c r="RMQ103" s="49"/>
      <c r="RMR103" s="49"/>
      <c r="RMS103" s="49"/>
      <c r="RMT103" s="49"/>
      <c r="RMU103" s="49"/>
      <c r="RMV103" s="49"/>
      <c r="RMW103" s="49"/>
      <c r="RMX103" s="49"/>
      <c r="RMY103" s="49"/>
      <c r="RMZ103" s="49"/>
      <c r="RNA103" s="49"/>
      <c r="RNB103" s="49"/>
      <c r="RNC103" s="49"/>
      <c r="RND103" s="49"/>
      <c r="RNE103" s="49"/>
      <c r="RNF103" s="49"/>
      <c r="RNG103" s="49"/>
      <c r="RNH103" s="49"/>
      <c r="RNI103" s="49"/>
      <c r="RNJ103" s="49"/>
      <c r="RNK103" s="49"/>
      <c r="RNL103" s="49"/>
      <c r="RNM103" s="49"/>
      <c r="RNN103" s="49"/>
      <c r="RNO103" s="49"/>
      <c r="RNP103" s="49"/>
      <c r="RNQ103" s="49"/>
      <c r="RNR103" s="49"/>
      <c r="RNS103" s="49"/>
      <c r="RNT103" s="49"/>
      <c r="RNU103" s="49"/>
      <c r="RNV103" s="49"/>
      <c r="RNW103" s="49"/>
      <c r="RNX103" s="49"/>
      <c r="RNY103" s="49"/>
      <c r="RNZ103" s="49"/>
      <c r="ROA103" s="49"/>
      <c r="ROB103" s="49"/>
      <c r="ROC103" s="49"/>
      <c r="ROD103" s="49"/>
      <c r="ROE103" s="49"/>
      <c r="ROF103" s="49"/>
      <c r="ROG103" s="49"/>
      <c r="ROH103" s="49"/>
      <c r="ROI103" s="49"/>
      <c r="ROJ103" s="49"/>
      <c r="ROK103" s="49"/>
      <c r="ROL103" s="49"/>
      <c r="ROM103" s="49"/>
      <c r="RON103" s="49"/>
      <c r="ROO103" s="49"/>
      <c r="ROP103" s="49"/>
      <c r="ROQ103" s="49"/>
      <c r="ROR103" s="49"/>
      <c r="ROS103" s="49"/>
      <c r="ROT103" s="49"/>
      <c r="ROU103" s="49"/>
      <c r="ROV103" s="49"/>
      <c r="ROW103" s="49"/>
      <c r="ROX103" s="49"/>
      <c r="ROY103" s="49"/>
      <c r="ROZ103" s="49"/>
      <c r="RPA103" s="49"/>
      <c r="RPB103" s="49"/>
      <c r="RPC103" s="49"/>
      <c r="RPD103" s="49"/>
      <c r="RPE103" s="49"/>
      <c r="RPF103" s="49"/>
      <c r="RPG103" s="49"/>
      <c r="RPH103" s="49"/>
      <c r="RPI103" s="49"/>
      <c r="RPJ103" s="49"/>
      <c r="RPK103" s="49"/>
      <c r="RPL103" s="49"/>
      <c r="RPM103" s="49"/>
      <c r="RPN103" s="49"/>
      <c r="RPO103" s="49"/>
      <c r="RPP103" s="49"/>
      <c r="RPQ103" s="49"/>
      <c r="RPR103" s="49"/>
      <c r="RPS103" s="49"/>
      <c r="RPT103" s="49"/>
      <c r="RPU103" s="49"/>
      <c r="RPV103" s="49"/>
      <c r="RPW103" s="49"/>
      <c r="RPX103" s="49"/>
      <c r="RPY103" s="49"/>
      <c r="RPZ103" s="49"/>
      <c r="RQA103" s="49"/>
      <c r="RQB103" s="49"/>
      <c r="RQC103" s="49"/>
      <c r="RQD103" s="49"/>
      <c r="RQE103" s="49"/>
      <c r="RQF103" s="49"/>
      <c r="RQG103" s="49"/>
      <c r="RQH103" s="49"/>
      <c r="RQI103" s="49"/>
      <c r="RQJ103" s="49"/>
      <c r="RQK103" s="49"/>
      <c r="RQL103" s="49"/>
      <c r="RQM103" s="49"/>
      <c r="RQN103" s="49"/>
      <c r="RQO103" s="49"/>
      <c r="RQP103" s="49"/>
      <c r="RQQ103" s="49"/>
      <c r="RQR103" s="49"/>
      <c r="RQS103" s="49"/>
      <c r="RQT103" s="49"/>
      <c r="RQU103" s="49"/>
      <c r="RQV103" s="49"/>
      <c r="RQW103" s="49"/>
      <c r="RQX103" s="49"/>
      <c r="RQY103" s="49"/>
      <c r="RQZ103" s="49"/>
      <c r="RRA103" s="49"/>
      <c r="RRB103" s="49"/>
      <c r="RRC103" s="49"/>
      <c r="RRD103" s="49"/>
      <c r="RRE103" s="49"/>
      <c r="RRF103" s="49"/>
      <c r="RRG103" s="49"/>
      <c r="RRH103" s="49"/>
      <c r="RRI103" s="49"/>
      <c r="RRJ103" s="49"/>
      <c r="RRK103" s="49"/>
      <c r="RRL103" s="49"/>
      <c r="RRM103" s="49"/>
      <c r="RRN103" s="49"/>
      <c r="RRO103" s="49"/>
      <c r="RRP103" s="49"/>
      <c r="RRQ103" s="49"/>
      <c r="RRR103" s="49"/>
      <c r="RRS103" s="49"/>
      <c r="RRT103" s="49"/>
      <c r="RRU103" s="49"/>
      <c r="RRV103" s="49"/>
      <c r="RRW103" s="49"/>
      <c r="RRX103" s="49"/>
      <c r="RRY103" s="49"/>
      <c r="RRZ103" s="49"/>
      <c r="RSA103" s="49"/>
      <c r="RSB103" s="49"/>
      <c r="RSC103" s="49"/>
      <c r="RSD103" s="49"/>
      <c r="RSE103" s="49"/>
      <c r="RSF103" s="49"/>
      <c r="RSG103" s="49"/>
      <c r="RSH103" s="49"/>
      <c r="RSI103" s="49"/>
      <c r="RSJ103" s="49"/>
      <c r="RSK103" s="49"/>
      <c r="RSL103" s="49"/>
      <c r="RSM103" s="49"/>
      <c r="RSN103" s="49"/>
      <c r="RSO103" s="49"/>
      <c r="RSP103" s="49"/>
      <c r="RSQ103" s="49"/>
      <c r="RSR103" s="49"/>
      <c r="RSS103" s="49"/>
      <c r="RST103" s="49"/>
      <c r="RSU103" s="49"/>
      <c r="RSV103" s="49"/>
      <c r="RSW103" s="49"/>
      <c r="RSX103" s="49"/>
      <c r="RSY103" s="49"/>
      <c r="RSZ103" s="49"/>
      <c r="RTA103" s="49"/>
      <c r="RTB103" s="49"/>
      <c r="RTC103" s="49"/>
      <c r="RTD103" s="49"/>
      <c r="RTE103" s="49"/>
      <c r="RTF103" s="49"/>
      <c r="RTG103" s="49"/>
      <c r="RTH103" s="49"/>
      <c r="RTI103" s="49"/>
      <c r="RTJ103" s="49"/>
      <c r="RTK103" s="49"/>
      <c r="RTL103" s="49"/>
      <c r="RTM103" s="49"/>
      <c r="RTN103" s="49"/>
      <c r="RTO103" s="49"/>
      <c r="RTP103" s="49"/>
      <c r="RTQ103" s="49"/>
      <c r="RTR103" s="49"/>
      <c r="RTS103" s="49"/>
      <c r="RTT103" s="49"/>
      <c r="RTU103" s="49"/>
      <c r="RTV103" s="49"/>
      <c r="RTW103" s="49"/>
      <c r="RTX103" s="49"/>
      <c r="RTY103" s="49"/>
      <c r="RTZ103" s="49"/>
      <c r="RUA103" s="49"/>
      <c r="RUB103" s="49"/>
      <c r="RUC103" s="49"/>
      <c r="RUD103" s="49"/>
      <c r="RUE103" s="49"/>
      <c r="RUF103" s="49"/>
      <c r="RUG103" s="49"/>
      <c r="RUH103" s="49"/>
      <c r="RUI103" s="49"/>
      <c r="RUJ103" s="49"/>
      <c r="RUK103" s="49"/>
      <c r="RUL103" s="49"/>
      <c r="RUM103" s="49"/>
      <c r="RUN103" s="49"/>
      <c r="RUO103" s="49"/>
      <c r="RUP103" s="49"/>
      <c r="RUQ103" s="49"/>
      <c r="RUR103" s="49"/>
      <c r="RUS103" s="49"/>
      <c r="RUT103" s="49"/>
      <c r="RUU103" s="49"/>
      <c r="RUV103" s="49"/>
      <c r="RUW103" s="49"/>
      <c r="RUX103" s="49"/>
      <c r="RUY103" s="49"/>
      <c r="RUZ103" s="49"/>
      <c r="RVA103" s="49"/>
      <c r="RVB103" s="49"/>
      <c r="RVC103" s="49"/>
      <c r="RVD103" s="49"/>
      <c r="RVE103" s="49"/>
      <c r="RVF103" s="49"/>
      <c r="RVG103" s="49"/>
      <c r="RVH103" s="49"/>
      <c r="RVI103" s="49"/>
      <c r="RVJ103" s="49"/>
      <c r="RVK103" s="49"/>
      <c r="RVL103" s="49"/>
      <c r="RVM103" s="49"/>
      <c r="RVN103" s="49"/>
      <c r="RVO103" s="49"/>
      <c r="RVP103" s="49"/>
      <c r="RVQ103" s="49"/>
      <c r="RVR103" s="49"/>
      <c r="RVS103" s="49"/>
      <c r="RVT103" s="49"/>
      <c r="RVU103" s="49"/>
      <c r="RVV103" s="49"/>
      <c r="RVW103" s="49"/>
      <c r="RVX103" s="49"/>
      <c r="RVY103" s="49"/>
      <c r="RVZ103" s="49"/>
      <c r="RWA103" s="49"/>
      <c r="RWB103" s="49"/>
      <c r="RWC103" s="49"/>
      <c r="RWD103" s="49"/>
      <c r="RWE103" s="49"/>
      <c r="RWF103" s="49"/>
      <c r="RWG103" s="49"/>
      <c r="RWH103" s="49"/>
      <c r="RWI103" s="49"/>
      <c r="RWJ103" s="49"/>
      <c r="RWK103" s="49"/>
      <c r="RWL103" s="49"/>
      <c r="RWM103" s="49"/>
      <c r="RWN103" s="49"/>
      <c r="RWO103" s="49"/>
      <c r="RWP103" s="49"/>
      <c r="RWQ103" s="49"/>
      <c r="RWR103" s="49"/>
      <c r="RWS103" s="49"/>
      <c r="RWT103" s="49"/>
      <c r="RWU103" s="49"/>
      <c r="RWV103" s="49"/>
      <c r="RWW103" s="49"/>
      <c r="RWX103" s="49"/>
      <c r="RWY103" s="49"/>
      <c r="RWZ103" s="49"/>
      <c r="RXA103" s="49"/>
      <c r="RXB103" s="49"/>
      <c r="RXC103" s="49"/>
      <c r="RXD103" s="49"/>
      <c r="RXE103" s="49"/>
      <c r="RXF103" s="49"/>
      <c r="RXG103" s="49"/>
      <c r="RXH103" s="49"/>
      <c r="RXI103" s="49"/>
      <c r="RXJ103" s="49"/>
      <c r="RXK103" s="49"/>
      <c r="RXL103" s="49"/>
      <c r="RXM103" s="49"/>
      <c r="RXN103" s="49"/>
      <c r="RXO103" s="49"/>
      <c r="RXP103" s="49"/>
      <c r="RXQ103" s="49"/>
      <c r="RXR103" s="49"/>
      <c r="RXS103" s="49"/>
      <c r="RXT103" s="49"/>
      <c r="RXU103" s="49"/>
      <c r="RXV103" s="49"/>
      <c r="RXW103" s="49"/>
      <c r="RXX103" s="49"/>
      <c r="RXY103" s="49"/>
      <c r="RXZ103" s="49"/>
      <c r="RYA103" s="49"/>
      <c r="RYB103" s="49"/>
      <c r="RYC103" s="49"/>
      <c r="RYD103" s="49"/>
      <c r="RYE103" s="49"/>
      <c r="RYF103" s="49"/>
      <c r="RYG103" s="49"/>
      <c r="RYH103" s="49"/>
      <c r="RYI103" s="49"/>
      <c r="RYJ103" s="49"/>
      <c r="RYK103" s="49"/>
      <c r="RYL103" s="49"/>
      <c r="RYM103" s="49"/>
      <c r="RYN103" s="49"/>
      <c r="RYO103" s="49"/>
      <c r="RYP103" s="49"/>
      <c r="RYQ103" s="49"/>
      <c r="RYR103" s="49"/>
      <c r="RYS103" s="49"/>
      <c r="RYT103" s="49"/>
      <c r="RYU103" s="49"/>
      <c r="RYV103" s="49"/>
      <c r="RYW103" s="49"/>
      <c r="RYX103" s="49"/>
      <c r="RYY103" s="49"/>
      <c r="RYZ103" s="49"/>
      <c r="RZA103" s="49"/>
      <c r="RZB103" s="49"/>
      <c r="RZC103" s="49"/>
      <c r="RZD103" s="49"/>
      <c r="RZE103" s="49"/>
      <c r="RZF103" s="49"/>
      <c r="RZG103" s="49"/>
      <c r="RZH103" s="49"/>
      <c r="RZI103" s="49"/>
      <c r="RZJ103" s="49"/>
      <c r="RZK103" s="49"/>
      <c r="RZL103" s="49"/>
      <c r="RZM103" s="49"/>
      <c r="RZN103" s="49"/>
      <c r="RZO103" s="49"/>
      <c r="RZP103" s="49"/>
      <c r="RZQ103" s="49"/>
      <c r="RZR103" s="49"/>
      <c r="RZS103" s="49"/>
      <c r="RZT103" s="49"/>
      <c r="RZU103" s="49"/>
      <c r="RZV103" s="49"/>
      <c r="RZW103" s="49"/>
      <c r="RZX103" s="49"/>
      <c r="RZY103" s="49"/>
      <c r="RZZ103" s="49"/>
      <c r="SAA103" s="49"/>
      <c r="SAB103" s="49"/>
      <c r="SAC103" s="49"/>
      <c r="SAD103" s="49"/>
      <c r="SAE103" s="49"/>
      <c r="SAF103" s="49"/>
      <c r="SAG103" s="49"/>
      <c r="SAH103" s="49"/>
      <c r="SAI103" s="49"/>
      <c r="SAJ103" s="49"/>
      <c r="SAK103" s="49"/>
      <c r="SAL103" s="49"/>
      <c r="SAM103" s="49"/>
      <c r="SAN103" s="49"/>
      <c r="SAO103" s="49"/>
      <c r="SAP103" s="49"/>
      <c r="SAQ103" s="49"/>
      <c r="SAR103" s="49"/>
      <c r="SAS103" s="49"/>
      <c r="SAT103" s="49"/>
      <c r="SAU103" s="49"/>
      <c r="SAV103" s="49"/>
      <c r="SAW103" s="49"/>
      <c r="SAX103" s="49"/>
      <c r="SAY103" s="49"/>
      <c r="SAZ103" s="49"/>
      <c r="SBA103" s="49"/>
      <c r="SBB103" s="49"/>
      <c r="SBC103" s="49"/>
      <c r="SBD103" s="49"/>
      <c r="SBE103" s="49"/>
      <c r="SBF103" s="49"/>
      <c r="SBG103" s="49"/>
      <c r="SBH103" s="49"/>
      <c r="SBI103" s="49"/>
      <c r="SBJ103" s="49"/>
      <c r="SBK103" s="49"/>
      <c r="SBL103" s="49"/>
      <c r="SBM103" s="49"/>
      <c r="SBN103" s="49"/>
      <c r="SBO103" s="49"/>
      <c r="SBP103" s="49"/>
      <c r="SBQ103" s="49"/>
      <c r="SBR103" s="49"/>
      <c r="SBS103" s="49"/>
      <c r="SBT103" s="49"/>
      <c r="SBU103" s="49"/>
      <c r="SBV103" s="49"/>
      <c r="SBW103" s="49"/>
      <c r="SBX103" s="49"/>
      <c r="SBY103" s="49"/>
      <c r="SBZ103" s="49"/>
      <c r="SCA103" s="49"/>
      <c r="SCB103" s="49"/>
      <c r="SCC103" s="49"/>
      <c r="SCD103" s="49"/>
      <c r="SCE103" s="49"/>
      <c r="SCF103" s="49"/>
      <c r="SCG103" s="49"/>
      <c r="SCH103" s="49"/>
      <c r="SCI103" s="49"/>
      <c r="SCJ103" s="49"/>
      <c r="SCK103" s="49"/>
      <c r="SCL103" s="49"/>
      <c r="SCM103" s="49"/>
      <c r="SCN103" s="49"/>
      <c r="SCO103" s="49"/>
      <c r="SCP103" s="49"/>
      <c r="SCQ103" s="49"/>
      <c r="SCR103" s="49"/>
      <c r="SCS103" s="49"/>
      <c r="SCT103" s="49"/>
      <c r="SCU103" s="49"/>
      <c r="SCV103" s="49"/>
      <c r="SCW103" s="49"/>
      <c r="SCX103" s="49"/>
      <c r="SCY103" s="49"/>
      <c r="SCZ103" s="49"/>
      <c r="SDA103" s="49"/>
      <c r="SDB103" s="49"/>
      <c r="SDC103" s="49"/>
      <c r="SDD103" s="49"/>
      <c r="SDE103" s="49"/>
      <c r="SDF103" s="49"/>
      <c r="SDG103" s="49"/>
      <c r="SDH103" s="49"/>
      <c r="SDI103" s="49"/>
      <c r="SDJ103" s="49"/>
      <c r="SDK103" s="49"/>
      <c r="SDL103" s="49"/>
      <c r="SDM103" s="49"/>
      <c r="SDN103" s="49"/>
      <c r="SDO103" s="49"/>
      <c r="SDP103" s="49"/>
      <c r="SDQ103" s="49"/>
      <c r="SDR103" s="49"/>
      <c r="SDS103" s="49"/>
      <c r="SDT103" s="49"/>
      <c r="SDU103" s="49"/>
      <c r="SDV103" s="49"/>
      <c r="SDW103" s="49"/>
      <c r="SDX103" s="49"/>
      <c r="SDY103" s="49"/>
      <c r="SDZ103" s="49"/>
      <c r="SEA103" s="49"/>
      <c r="SEB103" s="49"/>
      <c r="SEC103" s="49"/>
      <c r="SED103" s="49"/>
      <c r="SEE103" s="49"/>
      <c r="SEF103" s="49"/>
      <c r="SEG103" s="49"/>
      <c r="SEH103" s="49"/>
      <c r="SEI103" s="49"/>
      <c r="SEJ103" s="49"/>
      <c r="SEK103" s="49"/>
      <c r="SEL103" s="49"/>
      <c r="SEM103" s="49"/>
      <c r="SEN103" s="49"/>
      <c r="SEO103" s="49"/>
      <c r="SEP103" s="49"/>
      <c r="SEQ103" s="49"/>
      <c r="SER103" s="49"/>
      <c r="SES103" s="49"/>
      <c r="SET103" s="49"/>
      <c r="SEU103" s="49"/>
      <c r="SEV103" s="49"/>
      <c r="SEW103" s="49"/>
      <c r="SEX103" s="49"/>
      <c r="SEY103" s="49"/>
      <c r="SEZ103" s="49"/>
      <c r="SFA103" s="49"/>
      <c r="SFB103" s="49"/>
      <c r="SFC103" s="49"/>
      <c r="SFD103" s="49"/>
      <c r="SFE103" s="49"/>
      <c r="SFF103" s="49"/>
      <c r="SFG103" s="49"/>
      <c r="SFH103" s="49"/>
      <c r="SFI103" s="49"/>
      <c r="SFJ103" s="49"/>
      <c r="SFK103" s="49"/>
      <c r="SFL103" s="49"/>
      <c r="SFM103" s="49"/>
      <c r="SFN103" s="49"/>
      <c r="SFO103" s="49"/>
      <c r="SFP103" s="49"/>
      <c r="SFQ103" s="49"/>
      <c r="SFR103" s="49"/>
      <c r="SFS103" s="49"/>
      <c r="SFT103" s="49"/>
      <c r="SFU103" s="49"/>
      <c r="SFV103" s="49"/>
      <c r="SFW103" s="49"/>
      <c r="SFX103" s="49"/>
      <c r="SFY103" s="49"/>
      <c r="SFZ103" s="49"/>
      <c r="SGA103" s="49"/>
      <c r="SGB103" s="49"/>
      <c r="SGC103" s="49"/>
      <c r="SGD103" s="49"/>
      <c r="SGE103" s="49"/>
      <c r="SGF103" s="49"/>
      <c r="SGG103" s="49"/>
      <c r="SGH103" s="49"/>
      <c r="SGI103" s="49"/>
      <c r="SGJ103" s="49"/>
      <c r="SGK103" s="49"/>
      <c r="SGL103" s="49"/>
      <c r="SGM103" s="49"/>
      <c r="SGN103" s="49"/>
      <c r="SGO103" s="49"/>
      <c r="SGP103" s="49"/>
      <c r="SGQ103" s="49"/>
      <c r="SGR103" s="49"/>
      <c r="SGS103" s="49"/>
      <c r="SGT103" s="49"/>
      <c r="SGU103" s="49"/>
      <c r="SGV103" s="49"/>
      <c r="SGW103" s="49"/>
      <c r="SGX103" s="49"/>
      <c r="SGY103" s="49"/>
      <c r="SGZ103" s="49"/>
      <c r="SHA103" s="49"/>
      <c r="SHB103" s="49"/>
      <c r="SHC103" s="49"/>
      <c r="SHD103" s="49"/>
      <c r="SHE103" s="49"/>
      <c r="SHF103" s="49"/>
      <c r="SHG103" s="49"/>
      <c r="SHH103" s="49"/>
      <c r="SHI103" s="49"/>
      <c r="SHJ103" s="49"/>
      <c r="SHK103" s="49"/>
      <c r="SHL103" s="49"/>
      <c r="SHM103" s="49"/>
      <c r="SHN103" s="49"/>
      <c r="SHO103" s="49"/>
      <c r="SHP103" s="49"/>
      <c r="SHQ103" s="49"/>
      <c r="SHR103" s="49"/>
      <c r="SHS103" s="49"/>
      <c r="SHT103" s="49"/>
      <c r="SHU103" s="49"/>
      <c r="SHV103" s="49"/>
      <c r="SHW103" s="49"/>
      <c r="SHX103" s="49"/>
      <c r="SHY103" s="49"/>
      <c r="SHZ103" s="49"/>
      <c r="SIA103" s="49"/>
      <c r="SIB103" s="49"/>
      <c r="SIC103" s="49"/>
      <c r="SID103" s="49"/>
      <c r="SIE103" s="49"/>
      <c r="SIF103" s="49"/>
      <c r="SIG103" s="49"/>
      <c r="SIH103" s="49"/>
      <c r="SII103" s="49"/>
      <c r="SIJ103" s="49"/>
      <c r="SIK103" s="49"/>
      <c r="SIL103" s="49"/>
      <c r="SIM103" s="49"/>
      <c r="SIN103" s="49"/>
      <c r="SIO103" s="49"/>
      <c r="SIP103" s="49"/>
      <c r="SIQ103" s="49"/>
      <c r="SIR103" s="49"/>
      <c r="SIS103" s="49"/>
      <c r="SIT103" s="49"/>
      <c r="SIU103" s="49"/>
      <c r="SIV103" s="49"/>
      <c r="SIW103" s="49"/>
      <c r="SIX103" s="49"/>
      <c r="SIY103" s="49"/>
      <c r="SIZ103" s="49"/>
      <c r="SJA103" s="49"/>
      <c r="SJB103" s="49"/>
      <c r="SJC103" s="49"/>
      <c r="SJD103" s="49"/>
      <c r="SJE103" s="49"/>
      <c r="SJF103" s="49"/>
      <c r="SJG103" s="49"/>
      <c r="SJH103" s="49"/>
      <c r="SJI103" s="49"/>
      <c r="SJJ103" s="49"/>
      <c r="SJK103" s="49"/>
      <c r="SJL103" s="49"/>
      <c r="SJM103" s="49"/>
      <c r="SJN103" s="49"/>
      <c r="SJO103" s="49"/>
      <c r="SJP103" s="49"/>
      <c r="SJQ103" s="49"/>
      <c r="SJR103" s="49"/>
      <c r="SJS103" s="49"/>
      <c r="SJT103" s="49"/>
      <c r="SJU103" s="49"/>
      <c r="SJV103" s="49"/>
      <c r="SJW103" s="49"/>
      <c r="SJX103" s="49"/>
      <c r="SJY103" s="49"/>
      <c r="SJZ103" s="49"/>
      <c r="SKA103" s="49"/>
      <c r="SKB103" s="49"/>
      <c r="SKC103" s="49"/>
      <c r="SKD103" s="49"/>
      <c r="SKE103" s="49"/>
      <c r="SKF103" s="49"/>
      <c r="SKG103" s="49"/>
      <c r="SKH103" s="49"/>
      <c r="SKI103" s="49"/>
      <c r="SKJ103" s="49"/>
      <c r="SKK103" s="49"/>
      <c r="SKL103" s="49"/>
      <c r="SKM103" s="49"/>
      <c r="SKN103" s="49"/>
      <c r="SKO103" s="49"/>
      <c r="SKP103" s="49"/>
      <c r="SKQ103" s="49"/>
      <c r="SKR103" s="49"/>
      <c r="SKS103" s="49"/>
      <c r="SKT103" s="49"/>
      <c r="SKU103" s="49"/>
      <c r="SKV103" s="49"/>
      <c r="SKW103" s="49"/>
      <c r="SKX103" s="49"/>
      <c r="SKY103" s="49"/>
      <c r="SKZ103" s="49"/>
      <c r="SLA103" s="49"/>
      <c r="SLB103" s="49"/>
      <c r="SLC103" s="49"/>
      <c r="SLD103" s="49"/>
      <c r="SLE103" s="49"/>
      <c r="SLF103" s="49"/>
      <c r="SLG103" s="49"/>
      <c r="SLH103" s="49"/>
      <c r="SLI103" s="49"/>
      <c r="SLJ103" s="49"/>
      <c r="SLK103" s="49"/>
      <c r="SLL103" s="49"/>
      <c r="SLM103" s="49"/>
      <c r="SLN103" s="49"/>
      <c r="SLO103" s="49"/>
      <c r="SLP103" s="49"/>
      <c r="SLQ103" s="49"/>
      <c r="SLR103" s="49"/>
      <c r="SLS103" s="49"/>
      <c r="SLT103" s="49"/>
      <c r="SLU103" s="49"/>
      <c r="SLV103" s="49"/>
      <c r="SLW103" s="49"/>
      <c r="SLX103" s="49"/>
      <c r="SLY103" s="49"/>
      <c r="SLZ103" s="49"/>
      <c r="SMA103" s="49"/>
      <c r="SMB103" s="49"/>
      <c r="SMC103" s="49"/>
      <c r="SMD103" s="49"/>
      <c r="SME103" s="49"/>
      <c r="SMF103" s="49"/>
      <c r="SMG103" s="49"/>
      <c r="SMH103" s="49"/>
      <c r="SMI103" s="49"/>
      <c r="SMJ103" s="49"/>
      <c r="SMK103" s="49"/>
      <c r="SML103" s="49"/>
      <c r="SMM103" s="49"/>
      <c r="SMN103" s="49"/>
      <c r="SMO103" s="49"/>
      <c r="SMP103" s="49"/>
      <c r="SMQ103" s="49"/>
      <c r="SMR103" s="49"/>
      <c r="SMS103" s="49"/>
      <c r="SMT103" s="49"/>
      <c r="SMU103" s="49"/>
      <c r="SMV103" s="49"/>
      <c r="SMW103" s="49"/>
      <c r="SMX103" s="49"/>
      <c r="SMY103" s="49"/>
      <c r="SMZ103" s="49"/>
      <c r="SNA103" s="49"/>
      <c r="SNB103" s="49"/>
      <c r="SNC103" s="49"/>
      <c r="SND103" s="49"/>
      <c r="SNE103" s="49"/>
      <c r="SNF103" s="49"/>
      <c r="SNG103" s="49"/>
      <c r="SNH103" s="49"/>
      <c r="SNI103" s="49"/>
      <c r="SNJ103" s="49"/>
      <c r="SNK103" s="49"/>
      <c r="SNL103" s="49"/>
      <c r="SNM103" s="49"/>
      <c r="SNN103" s="49"/>
      <c r="SNO103" s="49"/>
      <c r="SNP103" s="49"/>
      <c r="SNQ103" s="49"/>
      <c r="SNR103" s="49"/>
      <c r="SNS103" s="49"/>
      <c r="SNT103" s="49"/>
      <c r="SNU103" s="49"/>
      <c r="SNV103" s="49"/>
      <c r="SNW103" s="49"/>
      <c r="SNX103" s="49"/>
      <c r="SNY103" s="49"/>
      <c r="SNZ103" s="49"/>
      <c r="SOA103" s="49"/>
      <c r="SOB103" s="49"/>
      <c r="SOC103" s="49"/>
      <c r="SOD103" s="49"/>
      <c r="SOE103" s="49"/>
      <c r="SOF103" s="49"/>
      <c r="SOG103" s="49"/>
      <c r="SOH103" s="49"/>
      <c r="SOI103" s="49"/>
      <c r="SOJ103" s="49"/>
      <c r="SOK103" s="49"/>
      <c r="SOL103" s="49"/>
      <c r="SOM103" s="49"/>
      <c r="SON103" s="49"/>
      <c r="SOO103" s="49"/>
      <c r="SOP103" s="49"/>
      <c r="SOQ103" s="49"/>
      <c r="SOR103" s="49"/>
      <c r="SOS103" s="49"/>
      <c r="SOT103" s="49"/>
      <c r="SOU103" s="49"/>
      <c r="SOV103" s="49"/>
      <c r="SOW103" s="49"/>
      <c r="SOX103" s="49"/>
      <c r="SOY103" s="49"/>
      <c r="SOZ103" s="49"/>
      <c r="SPA103" s="49"/>
      <c r="SPB103" s="49"/>
      <c r="SPC103" s="49"/>
      <c r="SPD103" s="49"/>
      <c r="SPE103" s="49"/>
      <c r="SPF103" s="49"/>
      <c r="SPG103" s="49"/>
      <c r="SPH103" s="49"/>
      <c r="SPI103" s="49"/>
      <c r="SPJ103" s="49"/>
      <c r="SPK103" s="49"/>
      <c r="SPL103" s="49"/>
      <c r="SPM103" s="49"/>
      <c r="SPN103" s="49"/>
      <c r="SPO103" s="49"/>
      <c r="SPP103" s="49"/>
      <c r="SPQ103" s="49"/>
      <c r="SPR103" s="49"/>
      <c r="SPS103" s="49"/>
      <c r="SPT103" s="49"/>
      <c r="SPU103" s="49"/>
      <c r="SPV103" s="49"/>
      <c r="SPW103" s="49"/>
      <c r="SPX103" s="49"/>
      <c r="SPY103" s="49"/>
      <c r="SPZ103" s="49"/>
      <c r="SQA103" s="49"/>
      <c r="SQB103" s="49"/>
      <c r="SQC103" s="49"/>
      <c r="SQD103" s="49"/>
      <c r="SQE103" s="49"/>
      <c r="SQF103" s="49"/>
      <c r="SQG103" s="49"/>
      <c r="SQH103" s="49"/>
      <c r="SQI103" s="49"/>
      <c r="SQJ103" s="49"/>
      <c r="SQK103" s="49"/>
      <c r="SQL103" s="49"/>
      <c r="SQM103" s="49"/>
      <c r="SQN103" s="49"/>
      <c r="SQO103" s="49"/>
      <c r="SQP103" s="49"/>
      <c r="SQQ103" s="49"/>
      <c r="SQR103" s="49"/>
      <c r="SQS103" s="49"/>
      <c r="SQT103" s="49"/>
      <c r="SQU103" s="49"/>
      <c r="SQV103" s="49"/>
      <c r="SQW103" s="49"/>
      <c r="SQX103" s="49"/>
      <c r="SQY103" s="49"/>
      <c r="SQZ103" s="49"/>
      <c r="SRA103" s="49"/>
      <c r="SRB103" s="49"/>
      <c r="SRC103" s="49"/>
      <c r="SRD103" s="49"/>
      <c r="SRE103" s="49"/>
      <c r="SRF103" s="49"/>
      <c r="SRG103" s="49"/>
      <c r="SRH103" s="49"/>
      <c r="SRI103" s="49"/>
      <c r="SRJ103" s="49"/>
      <c r="SRK103" s="49"/>
      <c r="SRL103" s="49"/>
      <c r="SRM103" s="49"/>
      <c r="SRN103" s="49"/>
      <c r="SRO103" s="49"/>
      <c r="SRP103" s="49"/>
      <c r="SRQ103" s="49"/>
      <c r="SRR103" s="49"/>
      <c r="SRS103" s="49"/>
      <c r="SRT103" s="49"/>
      <c r="SRU103" s="49"/>
      <c r="SRV103" s="49"/>
      <c r="SRW103" s="49"/>
      <c r="SRX103" s="49"/>
      <c r="SRY103" s="49"/>
      <c r="SRZ103" s="49"/>
      <c r="SSA103" s="49"/>
      <c r="SSB103" s="49"/>
      <c r="SSC103" s="49"/>
      <c r="SSD103" s="49"/>
      <c r="SSE103" s="49"/>
      <c r="SSF103" s="49"/>
      <c r="SSG103" s="49"/>
      <c r="SSH103" s="49"/>
      <c r="SSI103" s="49"/>
      <c r="SSJ103" s="49"/>
      <c r="SSK103" s="49"/>
      <c r="SSL103" s="49"/>
      <c r="SSM103" s="49"/>
      <c r="SSN103" s="49"/>
      <c r="SSO103" s="49"/>
      <c r="SSP103" s="49"/>
      <c r="SSQ103" s="49"/>
      <c r="SSR103" s="49"/>
      <c r="SSS103" s="49"/>
      <c r="SST103" s="49"/>
      <c r="SSU103" s="49"/>
      <c r="SSV103" s="49"/>
      <c r="SSW103" s="49"/>
      <c r="SSX103" s="49"/>
      <c r="SSY103" s="49"/>
      <c r="SSZ103" s="49"/>
      <c r="STA103" s="49"/>
      <c r="STB103" s="49"/>
      <c r="STC103" s="49"/>
      <c r="STD103" s="49"/>
      <c r="STE103" s="49"/>
      <c r="STF103" s="49"/>
      <c r="STG103" s="49"/>
      <c r="STH103" s="49"/>
      <c r="STI103" s="49"/>
      <c r="STJ103" s="49"/>
      <c r="STK103" s="49"/>
      <c r="STL103" s="49"/>
      <c r="STM103" s="49"/>
      <c r="STN103" s="49"/>
      <c r="STO103" s="49"/>
      <c r="STP103" s="49"/>
      <c r="STQ103" s="49"/>
      <c r="STR103" s="49"/>
      <c r="STS103" s="49"/>
      <c r="STT103" s="49"/>
      <c r="STU103" s="49"/>
      <c r="STV103" s="49"/>
      <c r="STW103" s="49"/>
      <c r="STX103" s="49"/>
      <c r="STY103" s="49"/>
      <c r="STZ103" s="49"/>
      <c r="SUA103" s="49"/>
      <c r="SUB103" s="49"/>
      <c r="SUC103" s="49"/>
      <c r="SUD103" s="49"/>
      <c r="SUE103" s="49"/>
      <c r="SUF103" s="49"/>
      <c r="SUG103" s="49"/>
      <c r="SUH103" s="49"/>
      <c r="SUI103" s="49"/>
      <c r="SUJ103" s="49"/>
      <c r="SUK103" s="49"/>
      <c r="SUL103" s="49"/>
      <c r="SUM103" s="49"/>
      <c r="SUN103" s="49"/>
      <c r="SUO103" s="49"/>
      <c r="SUP103" s="49"/>
      <c r="SUQ103" s="49"/>
      <c r="SUR103" s="49"/>
      <c r="SUS103" s="49"/>
      <c r="SUT103" s="49"/>
      <c r="SUU103" s="49"/>
      <c r="SUV103" s="49"/>
      <c r="SUW103" s="49"/>
      <c r="SUX103" s="49"/>
      <c r="SUY103" s="49"/>
      <c r="SUZ103" s="49"/>
      <c r="SVA103" s="49"/>
      <c r="SVB103" s="49"/>
      <c r="SVC103" s="49"/>
      <c r="SVD103" s="49"/>
      <c r="SVE103" s="49"/>
      <c r="SVF103" s="49"/>
      <c r="SVG103" s="49"/>
      <c r="SVH103" s="49"/>
      <c r="SVI103" s="49"/>
      <c r="SVJ103" s="49"/>
      <c r="SVK103" s="49"/>
      <c r="SVL103" s="49"/>
      <c r="SVM103" s="49"/>
      <c r="SVN103" s="49"/>
      <c r="SVO103" s="49"/>
      <c r="SVP103" s="49"/>
      <c r="SVQ103" s="49"/>
      <c r="SVR103" s="49"/>
      <c r="SVS103" s="49"/>
      <c r="SVT103" s="49"/>
      <c r="SVU103" s="49"/>
      <c r="SVV103" s="49"/>
      <c r="SVW103" s="49"/>
      <c r="SVX103" s="49"/>
      <c r="SVY103" s="49"/>
      <c r="SVZ103" s="49"/>
      <c r="SWA103" s="49"/>
      <c r="SWB103" s="49"/>
      <c r="SWC103" s="49"/>
      <c r="SWD103" s="49"/>
      <c r="SWE103" s="49"/>
      <c r="SWF103" s="49"/>
      <c r="SWG103" s="49"/>
      <c r="SWH103" s="49"/>
      <c r="SWI103" s="49"/>
      <c r="SWJ103" s="49"/>
      <c r="SWK103" s="49"/>
      <c r="SWL103" s="49"/>
      <c r="SWM103" s="49"/>
      <c r="SWN103" s="49"/>
      <c r="SWO103" s="49"/>
      <c r="SWP103" s="49"/>
      <c r="SWQ103" s="49"/>
      <c r="SWR103" s="49"/>
      <c r="SWS103" s="49"/>
      <c r="SWT103" s="49"/>
      <c r="SWU103" s="49"/>
      <c r="SWV103" s="49"/>
      <c r="SWW103" s="49"/>
      <c r="SWX103" s="49"/>
      <c r="SWY103" s="49"/>
      <c r="SWZ103" s="49"/>
      <c r="SXA103" s="49"/>
      <c r="SXB103" s="49"/>
      <c r="SXC103" s="49"/>
      <c r="SXD103" s="49"/>
      <c r="SXE103" s="49"/>
      <c r="SXF103" s="49"/>
      <c r="SXG103" s="49"/>
      <c r="SXH103" s="49"/>
      <c r="SXI103" s="49"/>
      <c r="SXJ103" s="49"/>
      <c r="SXK103" s="49"/>
      <c r="SXL103" s="49"/>
      <c r="SXM103" s="49"/>
      <c r="SXN103" s="49"/>
      <c r="SXO103" s="49"/>
      <c r="SXP103" s="49"/>
      <c r="SXQ103" s="49"/>
      <c r="SXR103" s="49"/>
      <c r="SXS103" s="49"/>
      <c r="SXT103" s="49"/>
      <c r="SXU103" s="49"/>
      <c r="SXV103" s="49"/>
      <c r="SXW103" s="49"/>
      <c r="SXX103" s="49"/>
      <c r="SXY103" s="49"/>
      <c r="SXZ103" s="49"/>
      <c r="SYA103" s="49"/>
      <c r="SYB103" s="49"/>
      <c r="SYC103" s="49"/>
      <c r="SYD103" s="49"/>
      <c r="SYE103" s="49"/>
      <c r="SYF103" s="49"/>
      <c r="SYG103" s="49"/>
      <c r="SYH103" s="49"/>
      <c r="SYI103" s="49"/>
      <c r="SYJ103" s="49"/>
      <c r="SYK103" s="49"/>
      <c r="SYL103" s="49"/>
      <c r="SYM103" s="49"/>
      <c r="SYN103" s="49"/>
      <c r="SYO103" s="49"/>
      <c r="SYP103" s="49"/>
      <c r="SYQ103" s="49"/>
      <c r="SYR103" s="49"/>
      <c r="SYS103" s="49"/>
      <c r="SYT103" s="49"/>
      <c r="SYU103" s="49"/>
      <c r="SYV103" s="49"/>
      <c r="SYW103" s="49"/>
      <c r="SYX103" s="49"/>
      <c r="SYY103" s="49"/>
      <c r="SYZ103" s="49"/>
      <c r="SZA103" s="49"/>
      <c r="SZB103" s="49"/>
      <c r="SZC103" s="49"/>
      <c r="SZD103" s="49"/>
      <c r="SZE103" s="49"/>
      <c r="SZF103" s="49"/>
      <c r="SZG103" s="49"/>
      <c r="SZH103" s="49"/>
      <c r="SZI103" s="49"/>
      <c r="SZJ103" s="49"/>
      <c r="SZK103" s="49"/>
      <c r="SZL103" s="49"/>
      <c r="SZM103" s="49"/>
      <c r="SZN103" s="49"/>
      <c r="SZO103" s="49"/>
      <c r="SZP103" s="49"/>
      <c r="SZQ103" s="49"/>
      <c r="SZR103" s="49"/>
      <c r="SZS103" s="49"/>
      <c r="SZT103" s="49"/>
      <c r="SZU103" s="49"/>
      <c r="SZV103" s="49"/>
      <c r="SZW103" s="49"/>
      <c r="SZX103" s="49"/>
      <c r="SZY103" s="49"/>
      <c r="SZZ103" s="49"/>
      <c r="TAA103" s="49"/>
      <c r="TAB103" s="49"/>
      <c r="TAC103" s="49"/>
      <c r="TAD103" s="49"/>
      <c r="TAE103" s="49"/>
      <c r="TAF103" s="49"/>
      <c r="TAG103" s="49"/>
      <c r="TAH103" s="49"/>
      <c r="TAI103" s="49"/>
      <c r="TAJ103" s="49"/>
      <c r="TAK103" s="49"/>
      <c r="TAL103" s="49"/>
      <c r="TAM103" s="49"/>
      <c r="TAN103" s="49"/>
      <c r="TAO103" s="49"/>
      <c r="TAP103" s="49"/>
      <c r="TAQ103" s="49"/>
      <c r="TAR103" s="49"/>
      <c r="TAS103" s="49"/>
      <c r="TAT103" s="49"/>
      <c r="TAU103" s="49"/>
      <c r="TAV103" s="49"/>
      <c r="TAW103" s="49"/>
      <c r="TAX103" s="49"/>
      <c r="TAY103" s="49"/>
      <c r="TAZ103" s="49"/>
      <c r="TBA103" s="49"/>
      <c r="TBB103" s="49"/>
      <c r="TBC103" s="49"/>
      <c r="TBD103" s="49"/>
      <c r="TBE103" s="49"/>
      <c r="TBF103" s="49"/>
      <c r="TBG103" s="49"/>
      <c r="TBH103" s="49"/>
      <c r="TBI103" s="49"/>
      <c r="TBJ103" s="49"/>
      <c r="TBK103" s="49"/>
      <c r="TBL103" s="49"/>
      <c r="TBM103" s="49"/>
      <c r="TBN103" s="49"/>
      <c r="TBO103" s="49"/>
      <c r="TBP103" s="49"/>
      <c r="TBQ103" s="49"/>
      <c r="TBR103" s="49"/>
      <c r="TBS103" s="49"/>
      <c r="TBT103" s="49"/>
      <c r="TBU103" s="49"/>
      <c r="TBV103" s="49"/>
      <c r="TBW103" s="49"/>
      <c r="TBX103" s="49"/>
      <c r="TBY103" s="49"/>
      <c r="TBZ103" s="49"/>
      <c r="TCA103" s="49"/>
      <c r="TCB103" s="49"/>
      <c r="TCC103" s="49"/>
      <c r="TCD103" s="49"/>
      <c r="TCE103" s="49"/>
      <c r="TCF103" s="49"/>
      <c r="TCG103" s="49"/>
      <c r="TCH103" s="49"/>
      <c r="TCI103" s="49"/>
      <c r="TCJ103" s="49"/>
      <c r="TCK103" s="49"/>
      <c r="TCL103" s="49"/>
      <c r="TCM103" s="49"/>
      <c r="TCN103" s="49"/>
      <c r="TCO103" s="49"/>
      <c r="TCP103" s="49"/>
      <c r="TCQ103" s="49"/>
      <c r="TCR103" s="49"/>
      <c r="TCS103" s="49"/>
      <c r="TCT103" s="49"/>
      <c r="TCU103" s="49"/>
      <c r="TCV103" s="49"/>
      <c r="TCW103" s="49"/>
      <c r="TCX103" s="49"/>
      <c r="TCY103" s="49"/>
      <c r="TCZ103" s="49"/>
      <c r="TDA103" s="49"/>
      <c r="TDB103" s="49"/>
      <c r="TDC103" s="49"/>
      <c r="TDD103" s="49"/>
      <c r="TDE103" s="49"/>
      <c r="TDF103" s="49"/>
      <c r="TDG103" s="49"/>
      <c r="TDH103" s="49"/>
      <c r="TDI103" s="49"/>
      <c r="TDJ103" s="49"/>
      <c r="TDK103" s="49"/>
      <c r="TDL103" s="49"/>
      <c r="TDM103" s="49"/>
      <c r="TDN103" s="49"/>
      <c r="TDO103" s="49"/>
      <c r="TDP103" s="49"/>
      <c r="TDQ103" s="49"/>
      <c r="TDR103" s="49"/>
      <c r="TDS103" s="49"/>
      <c r="TDT103" s="49"/>
      <c r="TDU103" s="49"/>
      <c r="TDV103" s="49"/>
      <c r="TDW103" s="49"/>
      <c r="TDX103" s="49"/>
      <c r="TDY103" s="49"/>
      <c r="TDZ103" s="49"/>
      <c r="TEA103" s="49"/>
      <c r="TEB103" s="49"/>
      <c r="TEC103" s="49"/>
      <c r="TED103" s="49"/>
      <c r="TEE103" s="49"/>
      <c r="TEF103" s="49"/>
      <c r="TEG103" s="49"/>
      <c r="TEH103" s="49"/>
      <c r="TEI103" s="49"/>
      <c r="TEJ103" s="49"/>
      <c r="TEK103" s="49"/>
      <c r="TEL103" s="49"/>
      <c r="TEM103" s="49"/>
      <c r="TEN103" s="49"/>
      <c r="TEO103" s="49"/>
      <c r="TEP103" s="49"/>
      <c r="TEQ103" s="49"/>
      <c r="TER103" s="49"/>
      <c r="TES103" s="49"/>
      <c r="TET103" s="49"/>
      <c r="TEU103" s="49"/>
      <c r="TEV103" s="49"/>
      <c r="TEW103" s="49"/>
      <c r="TEX103" s="49"/>
      <c r="TEY103" s="49"/>
      <c r="TEZ103" s="49"/>
      <c r="TFA103" s="49"/>
      <c r="TFB103" s="49"/>
      <c r="TFC103" s="49"/>
      <c r="TFD103" s="49"/>
      <c r="TFE103" s="49"/>
      <c r="TFF103" s="49"/>
      <c r="TFG103" s="49"/>
      <c r="TFH103" s="49"/>
      <c r="TFI103" s="49"/>
      <c r="TFJ103" s="49"/>
      <c r="TFK103" s="49"/>
      <c r="TFL103" s="49"/>
      <c r="TFM103" s="49"/>
      <c r="TFN103" s="49"/>
      <c r="TFO103" s="49"/>
      <c r="TFP103" s="49"/>
      <c r="TFQ103" s="49"/>
      <c r="TFR103" s="49"/>
      <c r="TFS103" s="49"/>
      <c r="TFT103" s="49"/>
      <c r="TFU103" s="49"/>
      <c r="TFV103" s="49"/>
      <c r="TFW103" s="49"/>
      <c r="TFX103" s="49"/>
      <c r="TFY103" s="49"/>
      <c r="TFZ103" s="49"/>
      <c r="TGA103" s="49"/>
      <c r="TGB103" s="49"/>
      <c r="TGC103" s="49"/>
      <c r="TGD103" s="49"/>
      <c r="TGE103" s="49"/>
      <c r="TGF103" s="49"/>
      <c r="TGG103" s="49"/>
      <c r="TGH103" s="49"/>
      <c r="TGI103" s="49"/>
      <c r="TGJ103" s="49"/>
      <c r="TGK103" s="49"/>
      <c r="TGL103" s="49"/>
      <c r="TGM103" s="49"/>
      <c r="TGN103" s="49"/>
      <c r="TGO103" s="49"/>
      <c r="TGP103" s="49"/>
      <c r="TGQ103" s="49"/>
      <c r="TGR103" s="49"/>
      <c r="TGS103" s="49"/>
      <c r="TGT103" s="49"/>
      <c r="TGU103" s="49"/>
      <c r="TGV103" s="49"/>
      <c r="TGW103" s="49"/>
      <c r="TGX103" s="49"/>
      <c r="TGY103" s="49"/>
      <c r="TGZ103" s="49"/>
      <c r="THA103" s="49"/>
      <c r="THB103" s="49"/>
      <c r="THC103" s="49"/>
      <c r="THD103" s="49"/>
      <c r="THE103" s="49"/>
      <c r="THF103" s="49"/>
      <c r="THG103" s="49"/>
      <c r="THH103" s="49"/>
      <c r="THI103" s="49"/>
      <c r="THJ103" s="49"/>
      <c r="THK103" s="49"/>
      <c r="THL103" s="49"/>
      <c r="THM103" s="49"/>
      <c r="THN103" s="49"/>
      <c r="THO103" s="49"/>
      <c r="THP103" s="49"/>
      <c r="THQ103" s="49"/>
      <c r="THR103" s="49"/>
      <c r="THS103" s="49"/>
      <c r="THT103" s="49"/>
      <c r="THU103" s="49"/>
      <c r="THV103" s="49"/>
      <c r="THW103" s="49"/>
      <c r="THX103" s="49"/>
      <c r="THY103" s="49"/>
      <c r="THZ103" s="49"/>
      <c r="TIA103" s="49"/>
      <c r="TIB103" s="49"/>
      <c r="TIC103" s="49"/>
      <c r="TID103" s="49"/>
      <c r="TIE103" s="49"/>
      <c r="TIF103" s="49"/>
      <c r="TIG103" s="49"/>
      <c r="TIH103" s="49"/>
      <c r="TII103" s="49"/>
      <c r="TIJ103" s="49"/>
      <c r="TIK103" s="49"/>
      <c r="TIL103" s="49"/>
      <c r="TIM103" s="49"/>
      <c r="TIN103" s="49"/>
      <c r="TIO103" s="49"/>
      <c r="TIP103" s="49"/>
      <c r="TIQ103" s="49"/>
      <c r="TIR103" s="49"/>
      <c r="TIS103" s="49"/>
      <c r="TIT103" s="49"/>
      <c r="TIU103" s="49"/>
      <c r="TIV103" s="49"/>
      <c r="TIW103" s="49"/>
      <c r="TIX103" s="49"/>
      <c r="TIY103" s="49"/>
      <c r="TIZ103" s="49"/>
      <c r="TJA103" s="49"/>
      <c r="TJB103" s="49"/>
      <c r="TJC103" s="49"/>
      <c r="TJD103" s="49"/>
      <c r="TJE103" s="49"/>
      <c r="TJF103" s="49"/>
      <c r="TJG103" s="49"/>
      <c r="TJH103" s="49"/>
      <c r="TJI103" s="49"/>
      <c r="TJJ103" s="49"/>
      <c r="TJK103" s="49"/>
      <c r="TJL103" s="49"/>
      <c r="TJM103" s="49"/>
      <c r="TJN103" s="49"/>
      <c r="TJO103" s="49"/>
      <c r="TJP103" s="49"/>
      <c r="TJQ103" s="49"/>
      <c r="TJR103" s="49"/>
      <c r="TJS103" s="49"/>
      <c r="TJT103" s="49"/>
      <c r="TJU103" s="49"/>
      <c r="TJV103" s="49"/>
      <c r="TJW103" s="49"/>
      <c r="TJX103" s="49"/>
      <c r="TJY103" s="49"/>
      <c r="TJZ103" s="49"/>
      <c r="TKA103" s="49"/>
      <c r="TKB103" s="49"/>
      <c r="TKC103" s="49"/>
      <c r="TKD103" s="49"/>
      <c r="TKE103" s="49"/>
      <c r="TKF103" s="49"/>
      <c r="TKG103" s="49"/>
      <c r="TKH103" s="49"/>
      <c r="TKI103" s="49"/>
      <c r="TKJ103" s="49"/>
      <c r="TKK103" s="49"/>
      <c r="TKL103" s="49"/>
      <c r="TKM103" s="49"/>
      <c r="TKN103" s="49"/>
      <c r="TKO103" s="49"/>
      <c r="TKP103" s="49"/>
      <c r="TKQ103" s="49"/>
      <c r="TKR103" s="49"/>
      <c r="TKS103" s="49"/>
      <c r="TKT103" s="49"/>
      <c r="TKU103" s="49"/>
      <c r="TKV103" s="49"/>
      <c r="TKW103" s="49"/>
      <c r="TKX103" s="49"/>
      <c r="TKY103" s="49"/>
      <c r="TKZ103" s="49"/>
      <c r="TLA103" s="49"/>
      <c r="TLB103" s="49"/>
      <c r="TLC103" s="49"/>
      <c r="TLD103" s="49"/>
      <c r="TLE103" s="49"/>
      <c r="TLF103" s="49"/>
      <c r="TLG103" s="49"/>
      <c r="TLH103" s="49"/>
      <c r="TLI103" s="49"/>
      <c r="TLJ103" s="49"/>
      <c r="TLK103" s="49"/>
      <c r="TLL103" s="49"/>
      <c r="TLM103" s="49"/>
      <c r="TLN103" s="49"/>
      <c r="TLO103" s="49"/>
      <c r="TLP103" s="49"/>
      <c r="TLQ103" s="49"/>
      <c r="TLR103" s="49"/>
      <c r="TLS103" s="49"/>
      <c r="TLT103" s="49"/>
      <c r="TLU103" s="49"/>
      <c r="TLV103" s="49"/>
      <c r="TLW103" s="49"/>
      <c r="TLX103" s="49"/>
      <c r="TLY103" s="49"/>
      <c r="TLZ103" s="49"/>
      <c r="TMA103" s="49"/>
      <c r="TMB103" s="49"/>
      <c r="TMC103" s="49"/>
      <c r="TMD103" s="49"/>
      <c r="TME103" s="49"/>
      <c r="TMF103" s="49"/>
      <c r="TMG103" s="49"/>
      <c r="TMH103" s="49"/>
      <c r="TMI103" s="49"/>
      <c r="TMJ103" s="49"/>
      <c r="TMK103" s="49"/>
      <c r="TML103" s="49"/>
      <c r="TMM103" s="49"/>
      <c r="TMN103" s="49"/>
      <c r="TMO103" s="49"/>
      <c r="TMP103" s="49"/>
      <c r="TMQ103" s="49"/>
      <c r="TMR103" s="49"/>
      <c r="TMS103" s="49"/>
      <c r="TMT103" s="49"/>
      <c r="TMU103" s="49"/>
      <c r="TMV103" s="49"/>
      <c r="TMW103" s="49"/>
      <c r="TMX103" s="49"/>
      <c r="TMY103" s="49"/>
      <c r="TMZ103" s="49"/>
      <c r="TNA103" s="49"/>
      <c r="TNB103" s="49"/>
      <c r="TNC103" s="49"/>
      <c r="TND103" s="49"/>
      <c r="TNE103" s="49"/>
      <c r="TNF103" s="49"/>
      <c r="TNG103" s="49"/>
      <c r="TNH103" s="49"/>
      <c r="TNI103" s="49"/>
      <c r="TNJ103" s="49"/>
      <c r="TNK103" s="49"/>
      <c r="TNL103" s="49"/>
      <c r="TNM103" s="49"/>
      <c r="TNN103" s="49"/>
      <c r="TNO103" s="49"/>
      <c r="TNP103" s="49"/>
      <c r="TNQ103" s="49"/>
      <c r="TNR103" s="49"/>
      <c r="TNS103" s="49"/>
      <c r="TNT103" s="49"/>
      <c r="TNU103" s="49"/>
      <c r="TNV103" s="49"/>
      <c r="TNW103" s="49"/>
      <c r="TNX103" s="49"/>
      <c r="TNY103" s="49"/>
      <c r="TNZ103" s="49"/>
      <c r="TOA103" s="49"/>
      <c r="TOB103" s="49"/>
      <c r="TOC103" s="49"/>
      <c r="TOD103" s="49"/>
      <c r="TOE103" s="49"/>
      <c r="TOF103" s="49"/>
      <c r="TOG103" s="49"/>
      <c r="TOH103" s="49"/>
      <c r="TOI103" s="49"/>
      <c r="TOJ103" s="49"/>
      <c r="TOK103" s="49"/>
      <c r="TOL103" s="49"/>
      <c r="TOM103" s="49"/>
      <c r="TON103" s="49"/>
      <c r="TOO103" s="49"/>
      <c r="TOP103" s="49"/>
      <c r="TOQ103" s="49"/>
      <c r="TOR103" s="49"/>
      <c r="TOS103" s="49"/>
      <c r="TOT103" s="49"/>
      <c r="TOU103" s="49"/>
      <c r="TOV103" s="49"/>
      <c r="TOW103" s="49"/>
      <c r="TOX103" s="49"/>
      <c r="TOY103" s="49"/>
      <c r="TOZ103" s="49"/>
      <c r="TPA103" s="49"/>
      <c r="TPB103" s="49"/>
      <c r="TPC103" s="49"/>
      <c r="TPD103" s="49"/>
      <c r="TPE103" s="49"/>
      <c r="TPF103" s="49"/>
      <c r="TPG103" s="49"/>
      <c r="TPH103" s="49"/>
      <c r="TPI103" s="49"/>
      <c r="TPJ103" s="49"/>
      <c r="TPK103" s="49"/>
      <c r="TPL103" s="49"/>
      <c r="TPM103" s="49"/>
      <c r="TPN103" s="49"/>
      <c r="TPO103" s="49"/>
      <c r="TPP103" s="49"/>
      <c r="TPQ103" s="49"/>
      <c r="TPR103" s="49"/>
      <c r="TPS103" s="49"/>
      <c r="TPT103" s="49"/>
      <c r="TPU103" s="49"/>
      <c r="TPV103" s="49"/>
      <c r="TPW103" s="49"/>
      <c r="TPX103" s="49"/>
      <c r="TPY103" s="49"/>
      <c r="TPZ103" s="49"/>
      <c r="TQA103" s="49"/>
      <c r="TQB103" s="49"/>
      <c r="TQC103" s="49"/>
      <c r="TQD103" s="49"/>
      <c r="TQE103" s="49"/>
      <c r="TQF103" s="49"/>
      <c r="TQG103" s="49"/>
      <c r="TQH103" s="49"/>
      <c r="TQI103" s="49"/>
      <c r="TQJ103" s="49"/>
      <c r="TQK103" s="49"/>
      <c r="TQL103" s="49"/>
      <c r="TQM103" s="49"/>
      <c r="TQN103" s="49"/>
      <c r="TQO103" s="49"/>
      <c r="TQP103" s="49"/>
      <c r="TQQ103" s="49"/>
      <c r="TQR103" s="49"/>
      <c r="TQS103" s="49"/>
      <c r="TQT103" s="49"/>
      <c r="TQU103" s="49"/>
      <c r="TQV103" s="49"/>
      <c r="TQW103" s="49"/>
      <c r="TQX103" s="49"/>
      <c r="TQY103" s="49"/>
      <c r="TQZ103" s="49"/>
      <c r="TRA103" s="49"/>
      <c r="TRB103" s="49"/>
      <c r="TRC103" s="49"/>
      <c r="TRD103" s="49"/>
      <c r="TRE103" s="49"/>
      <c r="TRF103" s="49"/>
      <c r="TRG103" s="49"/>
      <c r="TRH103" s="49"/>
      <c r="TRI103" s="49"/>
      <c r="TRJ103" s="49"/>
      <c r="TRK103" s="49"/>
      <c r="TRL103" s="49"/>
      <c r="TRM103" s="49"/>
      <c r="TRN103" s="49"/>
      <c r="TRO103" s="49"/>
      <c r="TRP103" s="49"/>
      <c r="TRQ103" s="49"/>
      <c r="TRR103" s="49"/>
      <c r="TRS103" s="49"/>
      <c r="TRT103" s="49"/>
      <c r="TRU103" s="49"/>
      <c r="TRV103" s="49"/>
      <c r="TRW103" s="49"/>
      <c r="TRX103" s="49"/>
      <c r="TRY103" s="49"/>
      <c r="TRZ103" s="49"/>
      <c r="TSA103" s="49"/>
      <c r="TSB103" s="49"/>
      <c r="TSC103" s="49"/>
      <c r="TSD103" s="49"/>
      <c r="TSE103" s="49"/>
      <c r="TSF103" s="49"/>
      <c r="TSG103" s="49"/>
      <c r="TSH103" s="49"/>
      <c r="TSI103" s="49"/>
      <c r="TSJ103" s="49"/>
      <c r="TSK103" s="49"/>
      <c r="TSL103" s="49"/>
      <c r="TSM103" s="49"/>
      <c r="TSN103" s="49"/>
      <c r="TSO103" s="49"/>
      <c r="TSP103" s="49"/>
      <c r="TSQ103" s="49"/>
      <c r="TSR103" s="49"/>
      <c r="TSS103" s="49"/>
      <c r="TST103" s="49"/>
      <c r="TSU103" s="49"/>
      <c r="TSV103" s="49"/>
      <c r="TSW103" s="49"/>
      <c r="TSX103" s="49"/>
      <c r="TSY103" s="49"/>
      <c r="TSZ103" s="49"/>
      <c r="TTA103" s="49"/>
      <c r="TTB103" s="49"/>
      <c r="TTC103" s="49"/>
      <c r="TTD103" s="49"/>
      <c r="TTE103" s="49"/>
      <c r="TTF103" s="49"/>
      <c r="TTG103" s="49"/>
      <c r="TTH103" s="49"/>
      <c r="TTI103" s="49"/>
      <c r="TTJ103" s="49"/>
      <c r="TTK103" s="49"/>
      <c r="TTL103" s="49"/>
      <c r="TTM103" s="49"/>
      <c r="TTN103" s="49"/>
      <c r="TTO103" s="49"/>
      <c r="TTP103" s="49"/>
      <c r="TTQ103" s="49"/>
      <c r="TTR103" s="49"/>
      <c r="TTS103" s="49"/>
      <c r="TTT103" s="49"/>
      <c r="TTU103" s="49"/>
      <c r="TTV103" s="49"/>
      <c r="TTW103" s="49"/>
      <c r="TTX103" s="49"/>
      <c r="TTY103" s="49"/>
      <c r="TTZ103" s="49"/>
      <c r="TUA103" s="49"/>
      <c r="TUB103" s="49"/>
      <c r="TUC103" s="49"/>
      <c r="TUD103" s="49"/>
      <c r="TUE103" s="49"/>
      <c r="TUF103" s="49"/>
      <c r="TUG103" s="49"/>
      <c r="TUH103" s="49"/>
      <c r="TUI103" s="49"/>
      <c r="TUJ103" s="49"/>
      <c r="TUK103" s="49"/>
      <c r="TUL103" s="49"/>
      <c r="TUM103" s="49"/>
      <c r="TUN103" s="49"/>
      <c r="TUO103" s="49"/>
      <c r="TUP103" s="49"/>
      <c r="TUQ103" s="49"/>
      <c r="TUR103" s="49"/>
      <c r="TUS103" s="49"/>
      <c r="TUT103" s="49"/>
      <c r="TUU103" s="49"/>
      <c r="TUV103" s="49"/>
      <c r="TUW103" s="49"/>
      <c r="TUX103" s="49"/>
      <c r="TUY103" s="49"/>
      <c r="TUZ103" s="49"/>
      <c r="TVA103" s="49"/>
      <c r="TVB103" s="49"/>
      <c r="TVC103" s="49"/>
      <c r="TVD103" s="49"/>
      <c r="TVE103" s="49"/>
      <c r="TVF103" s="49"/>
      <c r="TVG103" s="49"/>
      <c r="TVH103" s="49"/>
      <c r="TVI103" s="49"/>
      <c r="TVJ103" s="49"/>
      <c r="TVK103" s="49"/>
      <c r="TVL103" s="49"/>
      <c r="TVM103" s="49"/>
      <c r="TVN103" s="49"/>
      <c r="TVO103" s="49"/>
      <c r="TVP103" s="49"/>
      <c r="TVQ103" s="49"/>
      <c r="TVR103" s="49"/>
      <c r="TVS103" s="49"/>
      <c r="TVT103" s="49"/>
      <c r="TVU103" s="49"/>
      <c r="TVV103" s="49"/>
      <c r="TVW103" s="49"/>
      <c r="TVX103" s="49"/>
      <c r="TVY103" s="49"/>
      <c r="TVZ103" s="49"/>
      <c r="TWA103" s="49"/>
      <c r="TWB103" s="49"/>
      <c r="TWC103" s="49"/>
      <c r="TWD103" s="49"/>
      <c r="TWE103" s="49"/>
      <c r="TWF103" s="49"/>
      <c r="TWG103" s="49"/>
      <c r="TWH103" s="49"/>
      <c r="TWI103" s="49"/>
      <c r="TWJ103" s="49"/>
      <c r="TWK103" s="49"/>
      <c r="TWL103" s="49"/>
      <c r="TWM103" s="49"/>
      <c r="TWN103" s="49"/>
      <c r="TWO103" s="49"/>
      <c r="TWP103" s="49"/>
      <c r="TWQ103" s="49"/>
      <c r="TWR103" s="49"/>
      <c r="TWS103" s="49"/>
      <c r="TWT103" s="49"/>
      <c r="TWU103" s="49"/>
      <c r="TWV103" s="49"/>
      <c r="TWW103" s="49"/>
      <c r="TWX103" s="49"/>
      <c r="TWY103" s="49"/>
      <c r="TWZ103" s="49"/>
      <c r="TXA103" s="49"/>
      <c r="TXB103" s="49"/>
      <c r="TXC103" s="49"/>
      <c r="TXD103" s="49"/>
      <c r="TXE103" s="49"/>
      <c r="TXF103" s="49"/>
      <c r="TXG103" s="49"/>
      <c r="TXH103" s="49"/>
      <c r="TXI103" s="49"/>
      <c r="TXJ103" s="49"/>
      <c r="TXK103" s="49"/>
      <c r="TXL103" s="49"/>
      <c r="TXM103" s="49"/>
      <c r="TXN103" s="49"/>
      <c r="TXO103" s="49"/>
      <c r="TXP103" s="49"/>
      <c r="TXQ103" s="49"/>
      <c r="TXR103" s="49"/>
      <c r="TXS103" s="49"/>
      <c r="TXT103" s="49"/>
      <c r="TXU103" s="49"/>
      <c r="TXV103" s="49"/>
      <c r="TXW103" s="49"/>
      <c r="TXX103" s="49"/>
      <c r="TXY103" s="49"/>
      <c r="TXZ103" s="49"/>
      <c r="TYA103" s="49"/>
      <c r="TYB103" s="49"/>
      <c r="TYC103" s="49"/>
      <c r="TYD103" s="49"/>
      <c r="TYE103" s="49"/>
      <c r="TYF103" s="49"/>
      <c r="TYG103" s="49"/>
      <c r="TYH103" s="49"/>
      <c r="TYI103" s="49"/>
      <c r="TYJ103" s="49"/>
      <c r="TYK103" s="49"/>
      <c r="TYL103" s="49"/>
      <c r="TYM103" s="49"/>
      <c r="TYN103" s="49"/>
      <c r="TYO103" s="49"/>
      <c r="TYP103" s="49"/>
      <c r="TYQ103" s="49"/>
      <c r="TYR103" s="49"/>
      <c r="TYS103" s="49"/>
      <c r="TYT103" s="49"/>
      <c r="TYU103" s="49"/>
      <c r="TYV103" s="49"/>
      <c r="TYW103" s="49"/>
      <c r="TYX103" s="49"/>
      <c r="TYY103" s="49"/>
      <c r="TYZ103" s="49"/>
      <c r="TZA103" s="49"/>
      <c r="TZB103" s="49"/>
      <c r="TZC103" s="49"/>
      <c r="TZD103" s="49"/>
      <c r="TZE103" s="49"/>
      <c r="TZF103" s="49"/>
      <c r="TZG103" s="49"/>
      <c r="TZH103" s="49"/>
      <c r="TZI103" s="49"/>
      <c r="TZJ103" s="49"/>
      <c r="TZK103" s="49"/>
      <c r="TZL103" s="49"/>
      <c r="TZM103" s="49"/>
      <c r="TZN103" s="49"/>
      <c r="TZO103" s="49"/>
      <c r="TZP103" s="49"/>
      <c r="TZQ103" s="49"/>
      <c r="TZR103" s="49"/>
      <c r="TZS103" s="49"/>
      <c r="TZT103" s="49"/>
      <c r="TZU103" s="49"/>
      <c r="TZV103" s="49"/>
      <c r="TZW103" s="49"/>
      <c r="TZX103" s="49"/>
      <c r="TZY103" s="49"/>
      <c r="TZZ103" s="49"/>
      <c r="UAA103" s="49"/>
      <c r="UAB103" s="49"/>
      <c r="UAC103" s="49"/>
      <c r="UAD103" s="49"/>
      <c r="UAE103" s="49"/>
      <c r="UAF103" s="49"/>
      <c r="UAG103" s="49"/>
      <c r="UAH103" s="49"/>
      <c r="UAI103" s="49"/>
      <c r="UAJ103" s="49"/>
      <c r="UAK103" s="49"/>
      <c r="UAL103" s="49"/>
      <c r="UAM103" s="49"/>
      <c r="UAN103" s="49"/>
      <c r="UAO103" s="49"/>
      <c r="UAP103" s="49"/>
      <c r="UAQ103" s="49"/>
      <c r="UAR103" s="49"/>
      <c r="UAS103" s="49"/>
      <c r="UAT103" s="49"/>
      <c r="UAU103" s="49"/>
      <c r="UAV103" s="49"/>
      <c r="UAW103" s="49"/>
      <c r="UAX103" s="49"/>
      <c r="UAY103" s="49"/>
      <c r="UAZ103" s="49"/>
      <c r="UBA103" s="49"/>
      <c r="UBB103" s="49"/>
      <c r="UBC103" s="49"/>
      <c r="UBD103" s="49"/>
      <c r="UBE103" s="49"/>
      <c r="UBF103" s="49"/>
      <c r="UBG103" s="49"/>
      <c r="UBH103" s="49"/>
      <c r="UBI103" s="49"/>
      <c r="UBJ103" s="49"/>
      <c r="UBK103" s="49"/>
      <c r="UBL103" s="49"/>
      <c r="UBM103" s="49"/>
      <c r="UBN103" s="49"/>
      <c r="UBO103" s="49"/>
      <c r="UBP103" s="49"/>
      <c r="UBQ103" s="49"/>
      <c r="UBR103" s="49"/>
      <c r="UBS103" s="49"/>
      <c r="UBT103" s="49"/>
      <c r="UBU103" s="49"/>
      <c r="UBV103" s="49"/>
      <c r="UBW103" s="49"/>
      <c r="UBX103" s="49"/>
      <c r="UBY103" s="49"/>
      <c r="UBZ103" s="49"/>
      <c r="UCA103" s="49"/>
      <c r="UCB103" s="49"/>
      <c r="UCC103" s="49"/>
      <c r="UCD103" s="49"/>
      <c r="UCE103" s="49"/>
      <c r="UCF103" s="49"/>
      <c r="UCG103" s="49"/>
      <c r="UCH103" s="49"/>
      <c r="UCI103" s="49"/>
      <c r="UCJ103" s="49"/>
      <c r="UCK103" s="49"/>
      <c r="UCL103" s="49"/>
      <c r="UCM103" s="49"/>
      <c r="UCN103" s="49"/>
      <c r="UCO103" s="49"/>
      <c r="UCP103" s="49"/>
      <c r="UCQ103" s="49"/>
      <c r="UCR103" s="49"/>
      <c r="UCS103" s="49"/>
      <c r="UCT103" s="49"/>
      <c r="UCU103" s="49"/>
      <c r="UCV103" s="49"/>
      <c r="UCW103" s="49"/>
      <c r="UCX103" s="49"/>
      <c r="UCY103" s="49"/>
      <c r="UCZ103" s="49"/>
      <c r="UDA103" s="49"/>
      <c r="UDB103" s="49"/>
      <c r="UDC103" s="49"/>
      <c r="UDD103" s="49"/>
      <c r="UDE103" s="49"/>
      <c r="UDF103" s="49"/>
      <c r="UDG103" s="49"/>
      <c r="UDH103" s="49"/>
      <c r="UDI103" s="49"/>
      <c r="UDJ103" s="49"/>
      <c r="UDK103" s="49"/>
      <c r="UDL103" s="49"/>
      <c r="UDM103" s="49"/>
      <c r="UDN103" s="49"/>
      <c r="UDO103" s="49"/>
      <c r="UDP103" s="49"/>
      <c r="UDQ103" s="49"/>
      <c r="UDR103" s="49"/>
      <c r="UDS103" s="49"/>
      <c r="UDT103" s="49"/>
      <c r="UDU103" s="49"/>
      <c r="UDV103" s="49"/>
      <c r="UDW103" s="49"/>
      <c r="UDX103" s="49"/>
      <c r="UDY103" s="49"/>
      <c r="UDZ103" s="49"/>
      <c r="UEA103" s="49"/>
      <c r="UEB103" s="49"/>
      <c r="UEC103" s="49"/>
      <c r="UED103" s="49"/>
      <c r="UEE103" s="49"/>
      <c r="UEF103" s="49"/>
      <c r="UEG103" s="49"/>
      <c r="UEH103" s="49"/>
      <c r="UEI103" s="49"/>
      <c r="UEJ103" s="49"/>
      <c r="UEK103" s="49"/>
      <c r="UEL103" s="49"/>
      <c r="UEM103" s="49"/>
      <c r="UEN103" s="49"/>
      <c r="UEO103" s="49"/>
      <c r="UEP103" s="49"/>
      <c r="UEQ103" s="49"/>
      <c r="UER103" s="49"/>
      <c r="UES103" s="49"/>
      <c r="UET103" s="49"/>
      <c r="UEU103" s="49"/>
      <c r="UEV103" s="49"/>
      <c r="UEW103" s="49"/>
      <c r="UEX103" s="49"/>
      <c r="UEY103" s="49"/>
      <c r="UEZ103" s="49"/>
      <c r="UFA103" s="49"/>
      <c r="UFB103" s="49"/>
      <c r="UFC103" s="49"/>
      <c r="UFD103" s="49"/>
      <c r="UFE103" s="49"/>
      <c r="UFF103" s="49"/>
      <c r="UFG103" s="49"/>
      <c r="UFH103" s="49"/>
      <c r="UFI103" s="49"/>
      <c r="UFJ103" s="49"/>
      <c r="UFK103" s="49"/>
      <c r="UFL103" s="49"/>
      <c r="UFM103" s="49"/>
      <c r="UFN103" s="49"/>
      <c r="UFO103" s="49"/>
      <c r="UFP103" s="49"/>
      <c r="UFQ103" s="49"/>
      <c r="UFR103" s="49"/>
      <c r="UFS103" s="49"/>
      <c r="UFT103" s="49"/>
      <c r="UFU103" s="49"/>
      <c r="UFV103" s="49"/>
      <c r="UFW103" s="49"/>
      <c r="UFX103" s="49"/>
      <c r="UFY103" s="49"/>
      <c r="UFZ103" s="49"/>
      <c r="UGA103" s="49"/>
      <c r="UGB103" s="49"/>
      <c r="UGC103" s="49"/>
      <c r="UGD103" s="49"/>
      <c r="UGE103" s="49"/>
      <c r="UGF103" s="49"/>
      <c r="UGG103" s="49"/>
      <c r="UGH103" s="49"/>
      <c r="UGI103" s="49"/>
      <c r="UGJ103" s="49"/>
      <c r="UGK103" s="49"/>
      <c r="UGL103" s="49"/>
      <c r="UGM103" s="49"/>
      <c r="UGN103" s="49"/>
      <c r="UGO103" s="49"/>
      <c r="UGP103" s="49"/>
      <c r="UGQ103" s="49"/>
      <c r="UGR103" s="49"/>
      <c r="UGS103" s="49"/>
      <c r="UGT103" s="49"/>
      <c r="UGU103" s="49"/>
      <c r="UGV103" s="49"/>
      <c r="UGW103" s="49"/>
      <c r="UGX103" s="49"/>
      <c r="UGY103" s="49"/>
      <c r="UGZ103" s="49"/>
      <c r="UHA103" s="49"/>
      <c r="UHB103" s="49"/>
      <c r="UHC103" s="49"/>
      <c r="UHD103" s="49"/>
      <c r="UHE103" s="49"/>
      <c r="UHF103" s="49"/>
      <c r="UHG103" s="49"/>
      <c r="UHH103" s="49"/>
      <c r="UHI103" s="49"/>
      <c r="UHJ103" s="49"/>
      <c r="UHK103" s="49"/>
      <c r="UHL103" s="49"/>
      <c r="UHM103" s="49"/>
      <c r="UHN103" s="49"/>
      <c r="UHO103" s="49"/>
      <c r="UHP103" s="49"/>
      <c r="UHQ103" s="49"/>
      <c r="UHR103" s="49"/>
      <c r="UHS103" s="49"/>
      <c r="UHT103" s="49"/>
      <c r="UHU103" s="49"/>
      <c r="UHV103" s="49"/>
      <c r="UHW103" s="49"/>
      <c r="UHX103" s="49"/>
      <c r="UHY103" s="49"/>
      <c r="UHZ103" s="49"/>
      <c r="UIA103" s="49"/>
      <c r="UIB103" s="49"/>
      <c r="UIC103" s="49"/>
      <c r="UID103" s="49"/>
      <c r="UIE103" s="49"/>
      <c r="UIF103" s="49"/>
      <c r="UIG103" s="49"/>
      <c r="UIH103" s="49"/>
      <c r="UII103" s="49"/>
      <c r="UIJ103" s="49"/>
      <c r="UIK103" s="49"/>
      <c r="UIL103" s="49"/>
      <c r="UIM103" s="49"/>
      <c r="UIN103" s="49"/>
      <c r="UIO103" s="49"/>
      <c r="UIP103" s="49"/>
      <c r="UIQ103" s="49"/>
      <c r="UIR103" s="49"/>
      <c r="UIS103" s="49"/>
      <c r="UIT103" s="49"/>
      <c r="UIU103" s="49"/>
      <c r="UIV103" s="49"/>
      <c r="UIW103" s="49"/>
      <c r="UIX103" s="49"/>
      <c r="UIY103" s="49"/>
      <c r="UIZ103" s="49"/>
      <c r="UJA103" s="49"/>
      <c r="UJB103" s="49"/>
      <c r="UJC103" s="49"/>
      <c r="UJD103" s="49"/>
      <c r="UJE103" s="49"/>
      <c r="UJF103" s="49"/>
      <c r="UJG103" s="49"/>
      <c r="UJH103" s="49"/>
      <c r="UJI103" s="49"/>
      <c r="UJJ103" s="49"/>
      <c r="UJK103" s="49"/>
      <c r="UJL103" s="49"/>
      <c r="UJM103" s="49"/>
      <c r="UJN103" s="49"/>
      <c r="UJO103" s="49"/>
      <c r="UJP103" s="49"/>
      <c r="UJQ103" s="49"/>
      <c r="UJR103" s="49"/>
      <c r="UJS103" s="49"/>
      <c r="UJT103" s="49"/>
      <c r="UJU103" s="49"/>
      <c r="UJV103" s="49"/>
      <c r="UJW103" s="49"/>
      <c r="UJX103" s="49"/>
      <c r="UJY103" s="49"/>
      <c r="UJZ103" s="49"/>
      <c r="UKA103" s="49"/>
      <c r="UKB103" s="49"/>
      <c r="UKC103" s="49"/>
      <c r="UKD103" s="49"/>
      <c r="UKE103" s="49"/>
      <c r="UKF103" s="49"/>
      <c r="UKG103" s="49"/>
      <c r="UKH103" s="49"/>
      <c r="UKI103" s="49"/>
      <c r="UKJ103" s="49"/>
      <c r="UKK103" s="49"/>
      <c r="UKL103" s="49"/>
      <c r="UKM103" s="49"/>
      <c r="UKN103" s="49"/>
      <c r="UKO103" s="49"/>
      <c r="UKP103" s="49"/>
      <c r="UKQ103" s="49"/>
      <c r="UKR103" s="49"/>
      <c r="UKS103" s="49"/>
      <c r="UKT103" s="49"/>
      <c r="UKU103" s="49"/>
      <c r="UKV103" s="49"/>
      <c r="UKW103" s="49"/>
      <c r="UKX103" s="49"/>
      <c r="UKY103" s="49"/>
      <c r="UKZ103" s="49"/>
      <c r="ULA103" s="49"/>
      <c r="ULB103" s="49"/>
      <c r="ULC103" s="49"/>
      <c r="ULD103" s="49"/>
      <c r="ULE103" s="49"/>
      <c r="ULF103" s="49"/>
      <c r="ULG103" s="49"/>
      <c r="ULH103" s="49"/>
      <c r="ULI103" s="49"/>
      <c r="ULJ103" s="49"/>
      <c r="ULK103" s="49"/>
      <c r="ULL103" s="49"/>
      <c r="ULM103" s="49"/>
      <c r="ULN103" s="49"/>
      <c r="ULO103" s="49"/>
      <c r="ULP103" s="49"/>
      <c r="ULQ103" s="49"/>
      <c r="ULR103" s="49"/>
      <c r="ULS103" s="49"/>
      <c r="ULT103" s="49"/>
      <c r="ULU103" s="49"/>
      <c r="ULV103" s="49"/>
      <c r="ULW103" s="49"/>
      <c r="ULX103" s="49"/>
      <c r="ULY103" s="49"/>
      <c r="ULZ103" s="49"/>
      <c r="UMA103" s="49"/>
      <c r="UMB103" s="49"/>
      <c r="UMC103" s="49"/>
      <c r="UMD103" s="49"/>
      <c r="UME103" s="49"/>
      <c r="UMF103" s="49"/>
      <c r="UMG103" s="49"/>
      <c r="UMH103" s="49"/>
      <c r="UMI103" s="49"/>
      <c r="UMJ103" s="49"/>
      <c r="UMK103" s="49"/>
      <c r="UML103" s="49"/>
      <c r="UMM103" s="49"/>
      <c r="UMN103" s="49"/>
      <c r="UMO103" s="49"/>
      <c r="UMP103" s="49"/>
      <c r="UMQ103" s="49"/>
      <c r="UMR103" s="49"/>
      <c r="UMS103" s="49"/>
      <c r="UMT103" s="49"/>
      <c r="UMU103" s="49"/>
      <c r="UMV103" s="49"/>
      <c r="UMW103" s="49"/>
      <c r="UMX103" s="49"/>
      <c r="UMY103" s="49"/>
      <c r="UMZ103" s="49"/>
      <c r="UNA103" s="49"/>
      <c r="UNB103" s="49"/>
      <c r="UNC103" s="49"/>
      <c r="UND103" s="49"/>
      <c r="UNE103" s="49"/>
      <c r="UNF103" s="49"/>
      <c r="UNG103" s="49"/>
      <c r="UNH103" s="49"/>
      <c r="UNI103" s="49"/>
      <c r="UNJ103" s="49"/>
      <c r="UNK103" s="49"/>
      <c r="UNL103" s="49"/>
      <c r="UNM103" s="49"/>
      <c r="UNN103" s="49"/>
      <c r="UNO103" s="49"/>
      <c r="UNP103" s="49"/>
      <c r="UNQ103" s="49"/>
      <c r="UNR103" s="49"/>
      <c r="UNS103" s="49"/>
      <c r="UNT103" s="49"/>
      <c r="UNU103" s="49"/>
      <c r="UNV103" s="49"/>
      <c r="UNW103" s="49"/>
      <c r="UNX103" s="49"/>
      <c r="UNY103" s="49"/>
      <c r="UNZ103" s="49"/>
      <c r="UOA103" s="49"/>
      <c r="UOB103" s="49"/>
      <c r="UOC103" s="49"/>
      <c r="UOD103" s="49"/>
      <c r="UOE103" s="49"/>
      <c r="UOF103" s="49"/>
      <c r="UOG103" s="49"/>
      <c r="UOH103" s="49"/>
      <c r="UOI103" s="49"/>
      <c r="UOJ103" s="49"/>
      <c r="UOK103" s="49"/>
      <c r="UOL103" s="49"/>
      <c r="UOM103" s="49"/>
      <c r="UON103" s="49"/>
      <c r="UOO103" s="49"/>
      <c r="UOP103" s="49"/>
      <c r="UOQ103" s="49"/>
      <c r="UOR103" s="49"/>
      <c r="UOS103" s="49"/>
      <c r="UOT103" s="49"/>
      <c r="UOU103" s="49"/>
      <c r="UOV103" s="49"/>
      <c r="UOW103" s="49"/>
      <c r="UOX103" s="49"/>
      <c r="UOY103" s="49"/>
      <c r="UOZ103" s="49"/>
      <c r="UPA103" s="49"/>
      <c r="UPB103" s="49"/>
      <c r="UPC103" s="49"/>
      <c r="UPD103" s="49"/>
      <c r="UPE103" s="49"/>
      <c r="UPF103" s="49"/>
      <c r="UPG103" s="49"/>
      <c r="UPH103" s="49"/>
      <c r="UPI103" s="49"/>
      <c r="UPJ103" s="49"/>
      <c r="UPK103" s="49"/>
      <c r="UPL103" s="49"/>
      <c r="UPM103" s="49"/>
      <c r="UPN103" s="49"/>
      <c r="UPO103" s="49"/>
      <c r="UPP103" s="49"/>
      <c r="UPQ103" s="49"/>
      <c r="UPR103" s="49"/>
      <c r="UPS103" s="49"/>
      <c r="UPT103" s="49"/>
      <c r="UPU103" s="49"/>
      <c r="UPV103" s="49"/>
      <c r="UPW103" s="49"/>
      <c r="UPX103" s="49"/>
      <c r="UPY103" s="49"/>
      <c r="UPZ103" s="49"/>
      <c r="UQA103" s="49"/>
      <c r="UQB103" s="49"/>
      <c r="UQC103" s="49"/>
      <c r="UQD103" s="49"/>
      <c r="UQE103" s="49"/>
      <c r="UQF103" s="49"/>
      <c r="UQG103" s="49"/>
      <c r="UQH103" s="49"/>
      <c r="UQI103" s="49"/>
      <c r="UQJ103" s="49"/>
      <c r="UQK103" s="49"/>
      <c r="UQL103" s="49"/>
      <c r="UQM103" s="49"/>
      <c r="UQN103" s="49"/>
      <c r="UQO103" s="49"/>
      <c r="UQP103" s="49"/>
      <c r="UQQ103" s="49"/>
      <c r="UQR103" s="49"/>
      <c r="UQS103" s="49"/>
      <c r="UQT103" s="49"/>
      <c r="UQU103" s="49"/>
      <c r="UQV103" s="49"/>
      <c r="UQW103" s="49"/>
      <c r="UQX103" s="49"/>
      <c r="UQY103" s="49"/>
      <c r="UQZ103" s="49"/>
      <c r="URA103" s="49"/>
      <c r="URB103" s="49"/>
      <c r="URC103" s="49"/>
      <c r="URD103" s="49"/>
      <c r="URE103" s="49"/>
      <c r="URF103" s="49"/>
      <c r="URG103" s="49"/>
      <c r="URH103" s="49"/>
      <c r="URI103" s="49"/>
      <c r="URJ103" s="49"/>
      <c r="URK103" s="49"/>
      <c r="URL103" s="49"/>
      <c r="URM103" s="49"/>
      <c r="URN103" s="49"/>
      <c r="URO103" s="49"/>
      <c r="URP103" s="49"/>
      <c r="URQ103" s="49"/>
      <c r="URR103" s="49"/>
      <c r="URS103" s="49"/>
      <c r="URT103" s="49"/>
      <c r="URU103" s="49"/>
      <c r="URV103" s="49"/>
      <c r="URW103" s="49"/>
      <c r="URX103" s="49"/>
      <c r="URY103" s="49"/>
      <c r="URZ103" s="49"/>
      <c r="USA103" s="49"/>
      <c r="USB103" s="49"/>
      <c r="USC103" s="49"/>
      <c r="USD103" s="49"/>
      <c r="USE103" s="49"/>
      <c r="USF103" s="49"/>
      <c r="USG103" s="49"/>
      <c r="USH103" s="49"/>
      <c r="USI103" s="49"/>
      <c r="USJ103" s="49"/>
      <c r="USK103" s="49"/>
      <c r="USL103" s="49"/>
      <c r="USM103" s="49"/>
      <c r="USN103" s="49"/>
      <c r="USO103" s="49"/>
      <c r="USP103" s="49"/>
      <c r="USQ103" s="49"/>
      <c r="USR103" s="49"/>
      <c r="USS103" s="49"/>
      <c r="UST103" s="49"/>
      <c r="USU103" s="49"/>
      <c r="USV103" s="49"/>
      <c r="USW103" s="49"/>
      <c r="USX103" s="49"/>
      <c r="USY103" s="49"/>
      <c r="USZ103" s="49"/>
      <c r="UTA103" s="49"/>
      <c r="UTB103" s="49"/>
      <c r="UTC103" s="49"/>
      <c r="UTD103" s="49"/>
      <c r="UTE103" s="49"/>
      <c r="UTF103" s="49"/>
      <c r="UTG103" s="49"/>
      <c r="UTH103" s="49"/>
      <c r="UTI103" s="49"/>
      <c r="UTJ103" s="49"/>
      <c r="UTK103" s="49"/>
      <c r="UTL103" s="49"/>
      <c r="UTM103" s="49"/>
      <c r="UTN103" s="49"/>
      <c r="UTO103" s="49"/>
      <c r="UTP103" s="49"/>
      <c r="UTQ103" s="49"/>
      <c r="UTR103" s="49"/>
      <c r="UTS103" s="49"/>
      <c r="UTT103" s="49"/>
      <c r="UTU103" s="49"/>
      <c r="UTV103" s="49"/>
      <c r="UTW103" s="49"/>
      <c r="UTX103" s="49"/>
      <c r="UTY103" s="49"/>
      <c r="UTZ103" s="49"/>
      <c r="UUA103" s="49"/>
      <c r="UUB103" s="49"/>
      <c r="UUC103" s="49"/>
      <c r="UUD103" s="49"/>
      <c r="UUE103" s="49"/>
      <c r="UUF103" s="49"/>
      <c r="UUG103" s="49"/>
      <c r="UUH103" s="49"/>
      <c r="UUI103" s="49"/>
      <c r="UUJ103" s="49"/>
      <c r="UUK103" s="49"/>
      <c r="UUL103" s="49"/>
      <c r="UUM103" s="49"/>
      <c r="UUN103" s="49"/>
      <c r="UUO103" s="49"/>
      <c r="UUP103" s="49"/>
      <c r="UUQ103" s="49"/>
      <c r="UUR103" s="49"/>
      <c r="UUS103" s="49"/>
      <c r="UUT103" s="49"/>
      <c r="UUU103" s="49"/>
      <c r="UUV103" s="49"/>
      <c r="UUW103" s="49"/>
      <c r="UUX103" s="49"/>
      <c r="UUY103" s="49"/>
      <c r="UUZ103" s="49"/>
      <c r="UVA103" s="49"/>
      <c r="UVB103" s="49"/>
      <c r="UVC103" s="49"/>
      <c r="UVD103" s="49"/>
      <c r="UVE103" s="49"/>
      <c r="UVF103" s="49"/>
      <c r="UVG103" s="49"/>
      <c r="UVH103" s="49"/>
      <c r="UVI103" s="49"/>
      <c r="UVJ103" s="49"/>
      <c r="UVK103" s="49"/>
      <c r="UVL103" s="49"/>
      <c r="UVM103" s="49"/>
      <c r="UVN103" s="49"/>
      <c r="UVO103" s="49"/>
      <c r="UVP103" s="49"/>
      <c r="UVQ103" s="49"/>
      <c r="UVR103" s="49"/>
      <c r="UVS103" s="49"/>
      <c r="UVT103" s="49"/>
      <c r="UVU103" s="49"/>
      <c r="UVV103" s="49"/>
      <c r="UVW103" s="49"/>
      <c r="UVX103" s="49"/>
      <c r="UVY103" s="49"/>
      <c r="UVZ103" s="49"/>
      <c r="UWA103" s="49"/>
      <c r="UWB103" s="49"/>
      <c r="UWC103" s="49"/>
      <c r="UWD103" s="49"/>
      <c r="UWE103" s="49"/>
      <c r="UWF103" s="49"/>
      <c r="UWG103" s="49"/>
      <c r="UWH103" s="49"/>
      <c r="UWI103" s="49"/>
      <c r="UWJ103" s="49"/>
      <c r="UWK103" s="49"/>
      <c r="UWL103" s="49"/>
      <c r="UWM103" s="49"/>
      <c r="UWN103" s="49"/>
      <c r="UWO103" s="49"/>
      <c r="UWP103" s="49"/>
      <c r="UWQ103" s="49"/>
      <c r="UWR103" s="49"/>
      <c r="UWS103" s="49"/>
      <c r="UWT103" s="49"/>
      <c r="UWU103" s="49"/>
      <c r="UWV103" s="49"/>
      <c r="UWW103" s="49"/>
      <c r="UWX103" s="49"/>
      <c r="UWY103" s="49"/>
      <c r="UWZ103" s="49"/>
      <c r="UXA103" s="49"/>
      <c r="UXB103" s="49"/>
      <c r="UXC103" s="49"/>
      <c r="UXD103" s="49"/>
      <c r="UXE103" s="49"/>
      <c r="UXF103" s="49"/>
      <c r="UXG103" s="49"/>
      <c r="UXH103" s="49"/>
      <c r="UXI103" s="49"/>
      <c r="UXJ103" s="49"/>
      <c r="UXK103" s="49"/>
      <c r="UXL103" s="49"/>
      <c r="UXM103" s="49"/>
      <c r="UXN103" s="49"/>
      <c r="UXO103" s="49"/>
      <c r="UXP103" s="49"/>
      <c r="UXQ103" s="49"/>
      <c r="UXR103" s="49"/>
      <c r="UXS103" s="49"/>
      <c r="UXT103" s="49"/>
      <c r="UXU103" s="49"/>
      <c r="UXV103" s="49"/>
      <c r="UXW103" s="49"/>
      <c r="UXX103" s="49"/>
      <c r="UXY103" s="49"/>
      <c r="UXZ103" s="49"/>
      <c r="UYA103" s="49"/>
      <c r="UYB103" s="49"/>
      <c r="UYC103" s="49"/>
      <c r="UYD103" s="49"/>
      <c r="UYE103" s="49"/>
      <c r="UYF103" s="49"/>
      <c r="UYG103" s="49"/>
      <c r="UYH103" s="49"/>
      <c r="UYI103" s="49"/>
      <c r="UYJ103" s="49"/>
      <c r="UYK103" s="49"/>
      <c r="UYL103" s="49"/>
      <c r="UYM103" s="49"/>
      <c r="UYN103" s="49"/>
      <c r="UYO103" s="49"/>
      <c r="UYP103" s="49"/>
      <c r="UYQ103" s="49"/>
      <c r="UYR103" s="49"/>
      <c r="UYS103" s="49"/>
      <c r="UYT103" s="49"/>
      <c r="UYU103" s="49"/>
      <c r="UYV103" s="49"/>
      <c r="UYW103" s="49"/>
      <c r="UYX103" s="49"/>
      <c r="UYY103" s="49"/>
      <c r="UYZ103" s="49"/>
      <c r="UZA103" s="49"/>
      <c r="UZB103" s="49"/>
      <c r="UZC103" s="49"/>
      <c r="UZD103" s="49"/>
      <c r="UZE103" s="49"/>
      <c r="UZF103" s="49"/>
      <c r="UZG103" s="49"/>
      <c r="UZH103" s="49"/>
      <c r="UZI103" s="49"/>
      <c r="UZJ103" s="49"/>
      <c r="UZK103" s="49"/>
      <c r="UZL103" s="49"/>
      <c r="UZM103" s="49"/>
      <c r="UZN103" s="49"/>
      <c r="UZO103" s="49"/>
      <c r="UZP103" s="49"/>
      <c r="UZQ103" s="49"/>
      <c r="UZR103" s="49"/>
      <c r="UZS103" s="49"/>
      <c r="UZT103" s="49"/>
      <c r="UZU103" s="49"/>
      <c r="UZV103" s="49"/>
      <c r="UZW103" s="49"/>
      <c r="UZX103" s="49"/>
      <c r="UZY103" s="49"/>
      <c r="UZZ103" s="49"/>
      <c r="VAA103" s="49"/>
      <c r="VAB103" s="49"/>
      <c r="VAC103" s="49"/>
      <c r="VAD103" s="49"/>
      <c r="VAE103" s="49"/>
      <c r="VAF103" s="49"/>
      <c r="VAG103" s="49"/>
      <c r="VAH103" s="49"/>
      <c r="VAI103" s="49"/>
      <c r="VAJ103" s="49"/>
      <c r="VAK103" s="49"/>
      <c r="VAL103" s="49"/>
      <c r="VAM103" s="49"/>
      <c r="VAN103" s="49"/>
      <c r="VAO103" s="49"/>
      <c r="VAP103" s="49"/>
      <c r="VAQ103" s="49"/>
      <c r="VAR103" s="49"/>
      <c r="VAS103" s="49"/>
      <c r="VAT103" s="49"/>
      <c r="VAU103" s="49"/>
      <c r="VAV103" s="49"/>
      <c r="VAW103" s="49"/>
      <c r="VAX103" s="49"/>
      <c r="VAY103" s="49"/>
      <c r="VAZ103" s="49"/>
      <c r="VBA103" s="49"/>
      <c r="VBB103" s="49"/>
      <c r="VBC103" s="49"/>
      <c r="VBD103" s="49"/>
      <c r="VBE103" s="49"/>
      <c r="VBF103" s="49"/>
      <c r="VBG103" s="49"/>
      <c r="VBH103" s="49"/>
      <c r="VBI103" s="49"/>
      <c r="VBJ103" s="49"/>
      <c r="VBK103" s="49"/>
      <c r="VBL103" s="49"/>
      <c r="VBM103" s="49"/>
      <c r="VBN103" s="49"/>
      <c r="VBO103" s="49"/>
      <c r="VBP103" s="49"/>
      <c r="VBQ103" s="49"/>
      <c r="VBR103" s="49"/>
      <c r="VBS103" s="49"/>
      <c r="VBT103" s="49"/>
      <c r="VBU103" s="49"/>
      <c r="VBV103" s="49"/>
      <c r="VBW103" s="49"/>
      <c r="VBX103" s="49"/>
      <c r="VBY103" s="49"/>
      <c r="VBZ103" s="49"/>
      <c r="VCA103" s="49"/>
      <c r="VCB103" s="49"/>
      <c r="VCC103" s="49"/>
      <c r="VCD103" s="49"/>
      <c r="VCE103" s="49"/>
      <c r="VCF103" s="49"/>
      <c r="VCG103" s="49"/>
      <c r="VCH103" s="49"/>
      <c r="VCI103" s="49"/>
      <c r="VCJ103" s="49"/>
      <c r="VCK103" s="49"/>
      <c r="VCL103" s="49"/>
      <c r="VCM103" s="49"/>
      <c r="VCN103" s="49"/>
      <c r="VCO103" s="49"/>
      <c r="VCP103" s="49"/>
      <c r="VCQ103" s="49"/>
      <c r="VCR103" s="49"/>
      <c r="VCS103" s="49"/>
      <c r="VCT103" s="49"/>
      <c r="VCU103" s="49"/>
      <c r="VCV103" s="49"/>
      <c r="VCW103" s="49"/>
      <c r="VCX103" s="49"/>
      <c r="VCY103" s="49"/>
      <c r="VCZ103" s="49"/>
      <c r="VDA103" s="49"/>
      <c r="VDB103" s="49"/>
      <c r="VDC103" s="49"/>
      <c r="VDD103" s="49"/>
      <c r="VDE103" s="49"/>
      <c r="VDF103" s="49"/>
      <c r="VDG103" s="49"/>
      <c r="VDH103" s="49"/>
      <c r="VDI103" s="49"/>
      <c r="VDJ103" s="49"/>
      <c r="VDK103" s="49"/>
      <c r="VDL103" s="49"/>
      <c r="VDM103" s="49"/>
      <c r="VDN103" s="49"/>
      <c r="VDO103" s="49"/>
      <c r="VDP103" s="49"/>
      <c r="VDQ103" s="49"/>
      <c r="VDR103" s="49"/>
      <c r="VDS103" s="49"/>
      <c r="VDT103" s="49"/>
      <c r="VDU103" s="49"/>
      <c r="VDV103" s="49"/>
      <c r="VDW103" s="49"/>
      <c r="VDX103" s="49"/>
      <c r="VDY103" s="49"/>
      <c r="VDZ103" s="49"/>
      <c r="VEA103" s="49"/>
      <c r="VEB103" s="49"/>
      <c r="VEC103" s="49"/>
      <c r="VED103" s="49"/>
      <c r="VEE103" s="49"/>
      <c r="VEF103" s="49"/>
      <c r="VEG103" s="49"/>
      <c r="VEH103" s="49"/>
      <c r="VEI103" s="49"/>
      <c r="VEJ103" s="49"/>
      <c r="VEK103" s="49"/>
      <c r="VEL103" s="49"/>
      <c r="VEM103" s="49"/>
      <c r="VEN103" s="49"/>
      <c r="VEO103" s="49"/>
      <c r="VEP103" s="49"/>
      <c r="VEQ103" s="49"/>
      <c r="VER103" s="49"/>
      <c r="VES103" s="49"/>
      <c r="VET103" s="49"/>
      <c r="VEU103" s="49"/>
      <c r="VEV103" s="49"/>
      <c r="VEW103" s="49"/>
      <c r="VEX103" s="49"/>
      <c r="VEY103" s="49"/>
      <c r="VEZ103" s="49"/>
      <c r="VFA103" s="49"/>
      <c r="VFB103" s="49"/>
      <c r="VFC103" s="49"/>
      <c r="VFD103" s="49"/>
      <c r="VFE103" s="49"/>
      <c r="VFF103" s="49"/>
      <c r="VFG103" s="49"/>
      <c r="VFH103" s="49"/>
      <c r="VFI103" s="49"/>
      <c r="VFJ103" s="49"/>
      <c r="VFK103" s="49"/>
      <c r="VFL103" s="49"/>
      <c r="VFM103" s="49"/>
      <c r="VFN103" s="49"/>
      <c r="VFO103" s="49"/>
      <c r="VFP103" s="49"/>
      <c r="VFQ103" s="49"/>
      <c r="VFR103" s="49"/>
      <c r="VFS103" s="49"/>
      <c r="VFT103" s="49"/>
      <c r="VFU103" s="49"/>
      <c r="VFV103" s="49"/>
      <c r="VFW103" s="49"/>
      <c r="VFX103" s="49"/>
      <c r="VFY103" s="49"/>
      <c r="VFZ103" s="49"/>
      <c r="VGA103" s="49"/>
      <c r="VGB103" s="49"/>
      <c r="VGC103" s="49"/>
      <c r="VGD103" s="49"/>
      <c r="VGE103" s="49"/>
      <c r="VGF103" s="49"/>
      <c r="VGG103" s="49"/>
      <c r="VGH103" s="49"/>
      <c r="VGI103" s="49"/>
      <c r="VGJ103" s="49"/>
      <c r="VGK103" s="49"/>
      <c r="VGL103" s="49"/>
      <c r="VGM103" s="49"/>
      <c r="VGN103" s="49"/>
      <c r="VGO103" s="49"/>
      <c r="VGP103" s="49"/>
      <c r="VGQ103" s="49"/>
      <c r="VGR103" s="49"/>
      <c r="VGS103" s="49"/>
      <c r="VGT103" s="49"/>
      <c r="VGU103" s="49"/>
      <c r="VGV103" s="49"/>
      <c r="VGW103" s="49"/>
      <c r="VGX103" s="49"/>
      <c r="VGY103" s="49"/>
      <c r="VGZ103" s="49"/>
      <c r="VHA103" s="49"/>
      <c r="VHB103" s="49"/>
      <c r="VHC103" s="49"/>
      <c r="VHD103" s="49"/>
      <c r="VHE103" s="49"/>
      <c r="VHF103" s="49"/>
      <c r="VHG103" s="49"/>
      <c r="VHH103" s="49"/>
      <c r="VHI103" s="49"/>
      <c r="VHJ103" s="49"/>
      <c r="VHK103" s="49"/>
      <c r="VHL103" s="49"/>
      <c r="VHM103" s="49"/>
      <c r="VHN103" s="49"/>
      <c r="VHO103" s="49"/>
      <c r="VHP103" s="49"/>
      <c r="VHQ103" s="49"/>
      <c r="VHR103" s="49"/>
      <c r="VHS103" s="49"/>
      <c r="VHT103" s="49"/>
      <c r="VHU103" s="49"/>
      <c r="VHV103" s="49"/>
      <c r="VHW103" s="49"/>
      <c r="VHX103" s="49"/>
      <c r="VHY103" s="49"/>
      <c r="VHZ103" s="49"/>
      <c r="VIA103" s="49"/>
      <c r="VIB103" s="49"/>
      <c r="VIC103" s="49"/>
      <c r="VID103" s="49"/>
      <c r="VIE103" s="49"/>
      <c r="VIF103" s="49"/>
      <c r="VIG103" s="49"/>
      <c r="VIH103" s="49"/>
      <c r="VII103" s="49"/>
      <c r="VIJ103" s="49"/>
      <c r="VIK103" s="49"/>
      <c r="VIL103" s="49"/>
      <c r="VIM103" s="49"/>
      <c r="VIN103" s="49"/>
      <c r="VIO103" s="49"/>
      <c r="VIP103" s="49"/>
      <c r="VIQ103" s="49"/>
      <c r="VIR103" s="49"/>
      <c r="VIS103" s="49"/>
      <c r="VIT103" s="49"/>
      <c r="VIU103" s="49"/>
      <c r="VIV103" s="49"/>
      <c r="VIW103" s="49"/>
      <c r="VIX103" s="49"/>
      <c r="VIY103" s="49"/>
      <c r="VIZ103" s="49"/>
      <c r="VJA103" s="49"/>
      <c r="VJB103" s="49"/>
      <c r="VJC103" s="49"/>
      <c r="VJD103" s="49"/>
      <c r="VJE103" s="49"/>
      <c r="VJF103" s="49"/>
      <c r="VJG103" s="49"/>
      <c r="VJH103" s="49"/>
      <c r="VJI103" s="49"/>
      <c r="VJJ103" s="49"/>
      <c r="VJK103" s="49"/>
      <c r="VJL103" s="49"/>
      <c r="VJM103" s="49"/>
      <c r="VJN103" s="49"/>
      <c r="VJO103" s="49"/>
      <c r="VJP103" s="49"/>
      <c r="VJQ103" s="49"/>
      <c r="VJR103" s="49"/>
      <c r="VJS103" s="49"/>
      <c r="VJT103" s="49"/>
      <c r="VJU103" s="49"/>
      <c r="VJV103" s="49"/>
      <c r="VJW103" s="49"/>
      <c r="VJX103" s="49"/>
      <c r="VJY103" s="49"/>
      <c r="VJZ103" s="49"/>
      <c r="VKA103" s="49"/>
      <c r="VKB103" s="49"/>
      <c r="VKC103" s="49"/>
      <c r="VKD103" s="49"/>
      <c r="VKE103" s="49"/>
      <c r="VKF103" s="49"/>
      <c r="VKG103" s="49"/>
      <c r="VKH103" s="49"/>
      <c r="VKI103" s="49"/>
      <c r="VKJ103" s="49"/>
      <c r="VKK103" s="49"/>
      <c r="VKL103" s="49"/>
      <c r="VKM103" s="49"/>
      <c r="VKN103" s="49"/>
      <c r="VKO103" s="49"/>
      <c r="VKP103" s="49"/>
      <c r="VKQ103" s="49"/>
      <c r="VKR103" s="49"/>
      <c r="VKS103" s="49"/>
      <c r="VKT103" s="49"/>
      <c r="VKU103" s="49"/>
      <c r="VKV103" s="49"/>
      <c r="VKW103" s="49"/>
      <c r="VKX103" s="49"/>
      <c r="VKY103" s="49"/>
      <c r="VKZ103" s="49"/>
      <c r="VLA103" s="49"/>
      <c r="VLB103" s="49"/>
      <c r="VLC103" s="49"/>
      <c r="VLD103" s="49"/>
      <c r="VLE103" s="49"/>
      <c r="VLF103" s="49"/>
      <c r="VLG103" s="49"/>
      <c r="VLH103" s="49"/>
      <c r="VLI103" s="49"/>
      <c r="VLJ103" s="49"/>
      <c r="VLK103" s="49"/>
      <c r="VLL103" s="49"/>
      <c r="VLM103" s="49"/>
      <c r="VLN103" s="49"/>
      <c r="VLO103" s="49"/>
      <c r="VLP103" s="49"/>
      <c r="VLQ103" s="49"/>
      <c r="VLR103" s="49"/>
      <c r="VLS103" s="49"/>
      <c r="VLT103" s="49"/>
      <c r="VLU103" s="49"/>
      <c r="VLV103" s="49"/>
      <c r="VLW103" s="49"/>
      <c r="VLX103" s="49"/>
      <c r="VLY103" s="49"/>
      <c r="VLZ103" s="49"/>
      <c r="VMA103" s="49"/>
      <c r="VMB103" s="49"/>
      <c r="VMC103" s="49"/>
      <c r="VMD103" s="49"/>
      <c r="VME103" s="49"/>
      <c r="VMF103" s="49"/>
      <c r="VMG103" s="49"/>
      <c r="VMH103" s="49"/>
      <c r="VMI103" s="49"/>
      <c r="VMJ103" s="49"/>
      <c r="VMK103" s="49"/>
      <c r="VML103" s="49"/>
      <c r="VMM103" s="49"/>
      <c r="VMN103" s="49"/>
      <c r="VMO103" s="49"/>
      <c r="VMP103" s="49"/>
      <c r="VMQ103" s="49"/>
      <c r="VMR103" s="49"/>
      <c r="VMS103" s="49"/>
      <c r="VMT103" s="49"/>
      <c r="VMU103" s="49"/>
      <c r="VMV103" s="49"/>
      <c r="VMW103" s="49"/>
      <c r="VMX103" s="49"/>
      <c r="VMY103" s="49"/>
      <c r="VMZ103" s="49"/>
      <c r="VNA103" s="49"/>
      <c r="VNB103" s="49"/>
      <c r="VNC103" s="49"/>
      <c r="VND103" s="49"/>
      <c r="VNE103" s="49"/>
      <c r="VNF103" s="49"/>
      <c r="VNG103" s="49"/>
      <c r="VNH103" s="49"/>
      <c r="VNI103" s="49"/>
      <c r="VNJ103" s="49"/>
      <c r="VNK103" s="49"/>
      <c r="VNL103" s="49"/>
      <c r="VNM103" s="49"/>
      <c r="VNN103" s="49"/>
      <c r="VNO103" s="49"/>
      <c r="VNP103" s="49"/>
      <c r="VNQ103" s="49"/>
      <c r="VNR103" s="49"/>
      <c r="VNS103" s="49"/>
      <c r="VNT103" s="49"/>
      <c r="VNU103" s="49"/>
      <c r="VNV103" s="49"/>
      <c r="VNW103" s="49"/>
      <c r="VNX103" s="49"/>
      <c r="VNY103" s="49"/>
      <c r="VNZ103" s="49"/>
      <c r="VOA103" s="49"/>
      <c r="VOB103" s="49"/>
      <c r="VOC103" s="49"/>
      <c r="VOD103" s="49"/>
      <c r="VOE103" s="49"/>
      <c r="VOF103" s="49"/>
      <c r="VOG103" s="49"/>
      <c r="VOH103" s="49"/>
      <c r="VOI103" s="49"/>
      <c r="VOJ103" s="49"/>
      <c r="VOK103" s="49"/>
      <c r="VOL103" s="49"/>
      <c r="VOM103" s="49"/>
      <c r="VON103" s="49"/>
      <c r="VOO103" s="49"/>
      <c r="VOP103" s="49"/>
      <c r="VOQ103" s="49"/>
      <c r="VOR103" s="49"/>
      <c r="VOS103" s="49"/>
      <c r="VOT103" s="49"/>
      <c r="VOU103" s="49"/>
      <c r="VOV103" s="49"/>
      <c r="VOW103" s="49"/>
      <c r="VOX103" s="49"/>
      <c r="VOY103" s="49"/>
      <c r="VOZ103" s="49"/>
      <c r="VPA103" s="49"/>
      <c r="VPB103" s="49"/>
      <c r="VPC103" s="49"/>
      <c r="VPD103" s="49"/>
      <c r="VPE103" s="49"/>
      <c r="VPF103" s="49"/>
      <c r="VPG103" s="49"/>
      <c r="VPH103" s="49"/>
      <c r="VPI103" s="49"/>
      <c r="VPJ103" s="49"/>
      <c r="VPK103" s="49"/>
      <c r="VPL103" s="49"/>
      <c r="VPM103" s="49"/>
      <c r="VPN103" s="49"/>
      <c r="VPO103" s="49"/>
      <c r="VPP103" s="49"/>
      <c r="VPQ103" s="49"/>
      <c r="VPR103" s="49"/>
      <c r="VPS103" s="49"/>
      <c r="VPT103" s="49"/>
      <c r="VPU103" s="49"/>
      <c r="VPV103" s="49"/>
      <c r="VPW103" s="49"/>
      <c r="VPX103" s="49"/>
      <c r="VPY103" s="49"/>
      <c r="VPZ103" s="49"/>
      <c r="VQA103" s="49"/>
      <c r="VQB103" s="49"/>
      <c r="VQC103" s="49"/>
      <c r="VQD103" s="49"/>
      <c r="VQE103" s="49"/>
      <c r="VQF103" s="49"/>
      <c r="VQG103" s="49"/>
      <c r="VQH103" s="49"/>
      <c r="VQI103" s="49"/>
      <c r="VQJ103" s="49"/>
      <c r="VQK103" s="49"/>
      <c r="VQL103" s="49"/>
      <c r="VQM103" s="49"/>
      <c r="VQN103" s="49"/>
      <c r="VQO103" s="49"/>
      <c r="VQP103" s="49"/>
      <c r="VQQ103" s="49"/>
      <c r="VQR103" s="49"/>
      <c r="VQS103" s="49"/>
      <c r="VQT103" s="49"/>
      <c r="VQU103" s="49"/>
      <c r="VQV103" s="49"/>
      <c r="VQW103" s="49"/>
      <c r="VQX103" s="49"/>
      <c r="VQY103" s="49"/>
      <c r="VQZ103" s="49"/>
      <c r="VRA103" s="49"/>
      <c r="VRB103" s="49"/>
      <c r="VRC103" s="49"/>
      <c r="VRD103" s="49"/>
      <c r="VRE103" s="49"/>
      <c r="VRF103" s="49"/>
      <c r="VRG103" s="49"/>
      <c r="VRH103" s="49"/>
      <c r="VRI103" s="49"/>
      <c r="VRJ103" s="49"/>
      <c r="VRK103" s="49"/>
      <c r="VRL103" s="49"/>
      <c r="VRM103" s="49"/>
      <c r="VRN103" s="49"/>
      <c r="VRO103" s="49"/>
      <c r="VRP103" s="49"/>
      <c r="VRQ103" s="49"/>
      <c r="VRR103" s="49"/>
      <c r="VRS103" s="49"/>
      <c r="VRT103" s="49"/>
      <c r="VRU103" s="49"/>
      <c r="VRV103" s="49"/>
      <c r="VRW103" s="49"/>
      <c r="VRX103" s="49"/>
      <c r="VRY103" s="49"/>
      <c r="VRZ103" s="49"/>
      <c r="VSA103" s="49"/>
      <c r="VSB103" s="49"/>
      <c r="VSC103" s="49"/>
      <c r="VSD103" s="49"/>
      <c r="VSE103" s="49"/>
      <c r="VSF103" s="49"/>
      <c r="VSG103" s="49"/>
      <c r="VSH103" s="49"/>
      <c r="VSI103" s="49"/>
      <c r="VSJ103" s="49"/>
      <c r="VSK103" s="49"/>
      <c r="VSL103" s="49"/>
      <c r="VSM103" s="49"/>
      <c r="VSN103" s="49"/>
      <c r="VSO103" s="49"/>
      <c r="VSP103" s="49"/>
      <c r="VSQ103" s="49"/>
      <c r="VSR103" s="49"/>
      <c r="VSS103" s="49"/>
      <c r="VST103" s="49"/>
      <c r="VSU103" s="49"/>
      <c r="VSV103" s="49"/>
      <c r="VSW103" s="49"/>
      <c r="VSX103" s="49"/>
      <c r="VSY103" s="49"/>
      <c r="VSZ103" s="49"/>
      <c r="VTA103" s="49"/>
      <c r="VTB103" s="49"/>
      <c r="VTC103" s="49"/>
      <c r="VTD103" s="49"/>
      <c r="VTE103" s="49"/>
      <c r="VTF103" s="49"/>
      <c r="VTG103" s="49"/>
      <c r="VTH103" s="49"/>
      <c r="VTI103" s="49"/>
      <c r="VTJ103" s="49"/>
      <c r="VTK103" s="49"/>
      <c r="VTL103" s="49"/>
      <c r="VTM103" s="49"/>
      <c r="VTN103" s="49"/>
      <c r="VTO103" s="49"/>
      <c r="VTP103" s="49"/>
      <c r="VTQ103" s="49"/>
      <c r="VTR103" s="49"/>
      <c r="VTS103" s="49"/>
      <c r="VTT103" s="49"/>
      <c r="VTU103" s="49"/>
      <c r="VTV103" s="49"/>
      <c r="VTW103" s="49"/>
      <c r="VTX103" s="49"/>
      <c r="VTY103" s="49"/>
      <c r="VTZ103" s="49"/>
      <c r="VUA103" s="49"/>
      <c r="VUB103" s="49"/>
      <c r="VUC103" s="49"/>
      <c r="VUD103" s="49"/>
      <c r="VUE103" s="49"/>
      <c r="VUF103" s="49"/>
      <c r="VUG103" s="49"/>
      <c r="VUH103" s="49"/>
      <c r="VUI103" s="49"/>
      <c r="VUJ103" s="49"/>
      <c r="VUK103" s="49"/>
      <c r="VUL103" s="49"/>
      <c r="VUM103" s="49"/>
      <c r="VUN103" s="49"/>
      <c r="VUO103" s="49"/>
      <c r="VUP103" s="49"/>
      <c r="VUQ103" s="49"/>
      <c r="VUR103" s="49"/>
      <c r="VUS103" s="49"/>
      <c r="VUT103" s="49"/>
      <c r="VUU103" s="49"/>
      <c r="VUV103" s="49"/>
      <c r="VUW103" s="49"/>
      <c r="VUX103" s="49"/>
      <c r="VUY103" s="49"/>
      <c r="VUZ103" s="49"/>
      <c r="VVA103" s="49"/>
      <c r="VVB103" s="49"/>
      <c r="VVC103" s="49"/>
      <c r="VVD103" s="49"/>
      <c r="VVE103" s="49"/>
      <c r="VVF103" s="49"/>
      <c r="VVG103" s="49"/>
      <c r="VVH103" s="49"/>
      <c r="VVI103" s="49"/>
      <c r="VVJ103" s="49"/>
      <c r="VVK103" s="49"/>
      <c r="VVL103" s="49"/>
      <c r="VVM103" s="49"/>
      <c r="VVN103" s="49"/>
      <c r="VVO103" s="49"/>
      <c r="VVP103" s="49"/>
      <c r="VVQ103" s="49"/>
      <c r="VVR103" s="49"/>
      <c r="VVS103" s="49"/>
      <c r="VVT103" s="49"/>
      <c r="VVU103" s="49"/>
      <c r="VVV103" s="49"/>
      <c r="VVW103" s="49"/>
      <c r="VVX103" s="49"/>
      <c r="VVY103" s="49"/>
      <c r="VVZ103" s="49"/>
      <c r="VWA103" s="49"/>
      <c r="VWB103" s="49"/>
      <c r="VWC103" s="49"/>
      <c r="VWD103" s="49"/>
      <c r="VWE103" s="49"/>
      <c r="VWF103" s="49"/>
      <c r="VWG103" s="49"/>
      <c r="VWH103" s="49"/>
      <c r="VWI103" s="49"/>
      <c r="VWJ103" s="49"/>
      <c r="VWK103" s="49"/>
      <c r="VWL103" s="49"/>
      <c r="VWM103" s="49"/>
      <c r="VWN103" s="49"/>
      <c r="VWO103" s="49"/>
      <c r="VWP103" s="49"/>
      <c r="VWQ103" s="49"/>
      <c r="VWR103" s="49"/>
      <c r="VWS103" s="49"/>
      <c r="VWT103" s="49"/>
      <c r="VWU103" s="49"/>
      <c r="VWV103" s="49"/>
      <c r="VWW103" s="49"/>
      <c r="VWX103" s="49"/>
      <c r="VWY103" s="49"/>
      <c r="VWZ103" s="49"/>
      <c r="VXA103" s="49"/>
      <c r="VXB103" s="49"/>
      <c r="VXC103" s="49"/>
      <c r="VXD103" s="49"/>
      <c r="VXE103" s="49"/>
      <c r="VXF103" s="49"/>
      <c r="VXG103" s="49"/>
      <c r="VXH103" s="49"/>
      <c r="VXI103" s="49"/>
      <c r="VXJ103" s="49"/>
      <c r="VXK103" s="49"/>
      <c r="VXL103" s="49"/>
      <c r="VXM103" s="49"/>
      <c r="VXN103" s="49"/>
      <c r="VXO103" s="49"/>
      <c r="VXP103" s="49"/>
      <c r="VXQ103" s="49"/>
      <c r="VXR103" s="49"/>
      <c r="VXS103" s="49"/>
      <c r="VXT103" s="49"/>
      <c r="VXU103" s="49"/>
      <c r="VXV103" s="49"/>
      <c r="VXW103" s="49"/>
      <c r="VXX103" s="49"/>
      <c r="VXY103" s="49"/>
      <c r="VXZ103" s="49"/>
      <c r="VYA103" s="49"/>
      <c r="VYB103" s="49"/>
      <c r="VYC103" s="49"/>
      <c r="VYD103" s="49"/>
      <c r="VYE103" s="49"/>
      <c r="VYF103" s="49"/>
      <c r="VYG103" s="49"/>
      <c r="VYH103" s="49"/>
      <c r="VYI103" s="49"/>
      <c r="VYJ103" s="49"/>
      <c r="VYK103" s="49"/>
      <c r="VYL103" s="49"/>
      <c r="VYM103" s="49"/>
      <c r="VYN103" s="49"/>
      <c r="VYO103" s="49"/>
      <c r="VYP103" s="49"/>
      <c r="VYQ103" s="49"/>
      <c r="VYR103" s="49"/>
      <c r="VYS103" s="49"/>
      <c r="VYT103" s="49"/>
      <c r="VYU103" s="49"/>
      <c r="VYV103" s="49"/>
      <c r="VYW103" s="49"/>
      <c r="VYX103" s="49"/>
      <c r="VYY103" s="49"/>
      <c r="VYZ103" s="49"/>
      <c r="VZA103" s="49"/>
      <c r="VZB103" s="49"/>
      <c r="VZC103" s="49"/>
      <c r="VZD103" s="49"/>
      <c r="VZE103" s="49"/>
      <c r="VZF103" s="49"/>
      <c r="VZG103" s="49"/>
      <c r="VZH103" s="49"/>
      <c r="VZI103" s="49"/>
      <c r="VZJ103" s="49"/>
      <c r="VZK103" s="49"/>
      <c r="VZL103" s="49"/>
      <c r="VZM103" s="49"/>
      <c r="VZN103" s="49"/>
      <c r="VZO103" s="49"/>
      <c r="VZP103" s="49"/>
      <c r="VZQ103" s="49"/>
      <c r="VZR103" s="49"/>
      <c r="VZS103" s="49"/>
      <c r="VZT103" s="49"/>
      <c r="VZU103" s="49"/>
      <c r="VZV103" s="49"/>
      <c r="VZW103" s="49"/>
      <c r="VZX103" s="49"/>
      <c r="VZY103" s="49"/>
      <c r="VZZ103" s="49"/>
      <c r="WAA103" s="49"/>
      <c r="WAB103" s="49"/>
      <c r="WAC103" s="49"/>
      <c r="WAD103" s="49"/>
      <c r="WAE103" s="49"/>
      <c r="WAF103" s="49"/>
      <c r="WAG103" s="49"/>
      <c r="WAH103" s="49"/>
      <c r="WAI103" s="49"/>
      <c r="WAJ103" s="49"/>
      <c r="WAK103" s="49"/>
      <c r="WAL103" s="49"/>
      <c r="WAM103" s="49"/>
      <c r="WAN103" s="49"/>
      <c r="WAO103" s="49"/>
      <c r="WAP103" s="49"/>
      <c r="WAQ103" s="49"/>
      <c r="WAR103" s="49"/>
      <c r="WAS103" s="49"/>
      <c r="WAT103" s="49"/>
      <c r="WAU103" s="49"/>
      <c r="WAV103" s="49"/>
      <c r="WAW103" s="49"/>
      <c r="WAX103" s="49"/>
      <c r="WAY103" s="49"/>
      <c r="WAZ103" s="49"/>
      <c r="WBA103" s="49"/>
      <c r="WBB103" s="49"/>
      <c r="WBC103" s="49"/>
      <c r="WBD103" s="49"/>
      <c r="WBE103" s="49"/>
      <c r="WBF103" s="49"/>
      <c r="WBG103" s="49"/>
      <c r="WBH103" s="49"/>
      <c r="WBI103" s="49"/>
      <c r="WBJ103" s="49"/>
      <c r="WBK103" s="49"/>
      <c r="WBL103" s="49"/>
      <c r="WBM103" s="49"/>
      <c r="WBN103" s="49"/>
      <c r="WBO103" s="49"/>
      <c r="WBP103" s="49"/>
      <c r="WBQ103" s="49"/>
      <c r="WBR103" s="49"/>
      <c r="WBS103" s="49"/>
      <c r="WBT103" s="49"/>
      <c r="WBU103" s="49"/>
      <c r="WBV103" s="49"/>
      <c r="WBW103" s="49"/>
      <c r="WBX103" s="49"/>
      <c r="WBY103" s="49"/>
      <c r="WBZ103" s="49"/>
      <c r="WCA103" s="49"/>
      <c r="WCB103" s="49"/>
      <c r="WCC103" s="49"/>
      <c r="WCD103" s="49"/>
      <c r="WCE103" s="49"/>
      <c r="WCF103" s="49"/>
      <c r="WCG103" s="49"/>
      <c r="WCH103" s="49"/>
      <c r="WCI103" s="49"/>
      <c r="WCJ103" s="49"/>
      <c r="WCK103" s="49"/>
      <c r="WCL103" s="49"/>
      <c r="WCM103" s="49"/>
      <c r="WCN103" s="49"/>
      <c r="WCO103" s="49"/>
      <c r="WCP103" s="49"/>
      <c r="WCQ103" s="49"/>
      <c r="WCR103" s="49"/>
      <c r="WCS103" s="49"/>
      <c r="WCT103" s="49"/>
      <c r="WCU103" s="49"/>
      <c r="WCV103" s="49"/>
      <c r="WCW103" s="49"/>
      <c r="WCX103" s="49"/>
      <c r="WCY103" s="49"/>
      <c r="WCZ103" s="49"/>
      <c r="WDA103" s="49"/>
      <c r="WDB103" s="49"/>
      <c r="WDC103" s="49"/>
      <c r="WDD103" s="49"/>
      <c r="WDE103" s="49"/>
      <c r="WDF103" s="49"/>
      <c r="WDG103" s="49"/>
      <c r="WDH103" s="49"/>
      <c r="WDI103" s="49"/>
      <c r="WDJ103" s="49"/>
      <c r="WDK103" s="49"/>
      <c r="WDL103" s="49"/>
      <c r="WDM103" s="49"/>
      <c r="WDN103" s="49"/>
      <c r="WDO103" s="49"/>
      <c r="WDP103" s="49"/>
      <c r="WDQ103" s="49"/>
      <c r="WDR103" s="49"/>
      <c r="WDS103" s="49"/>
      <c r="WDT103" s="49"/>
      <c r="WDU103" s="49"/>
      <c r="WDV103" s="49"/>
      <c r="WDW103" s="49"/>
      <c r="WDX103" s="49"/>
      <c r="WDY103" s="49"/>
      <c r="WDZ103" s="49"/>
      <c r="WEA103" s="49"/>
      <c r="WEB103" s="49"/>
      <c r="WEC103" s="49"/>
      <c r="WED103" s="49"/>
      <c r="WEE103" s="49"/>
      <c r="WEF103" s="49"/>
      <c r="WEG103" s="49"/>
      <c r="WEH103" s="49"/>
      <c r="WEI103" s="49"/>
      <c r="WEJ103" s="49"/>
      <c r="WEK103" s="49"/>
      <c r="WEL103" s="49"/>
      <c r="WEM103" s="49"/>
      <c r="WEN103" s="49"/>
      <c r="WEO103" s="49"/>
      <c r="WEP103" s="49"/>
      <c r="WEQ103" s="49"/>
      <c r="WER103" s="49"/>
      <c r="WES103" s="49"/>
      <c r="WET103" s="49"/>
      <c r="WEU103" s="49"/>
      <c r="WEV103" s="49"/>
      <c r="WEW103" s="49"/>
      <c r="WEX103" s="49"/>
      <c r="WEY103" s="49"/>
      <c r="WEZ103" s="49"/>
      <c r="WFA103" s="49"/>
      <c r="WFB103" s="49"/>
      <c r="WFC103" s="49"/>
      <c r="WFD103" s="49"/>
      <c r="WFE103" s="49"/>
      <c r="WFF103" s="49"/>
      <c r="WFG103" s="49"/>
      <c r="WFH103" s="49"/>
      <c r="WFI103" s="49"/>
      <c r="WFJ103" s="49"/>
      <c r="WFK103" s="49"/>
      <c r="WFL103" s="49"/>
      <c r="WFM103" s="49"/>
      <c r="WFN103" s="49"/>
      <c r="WFO103" s="49"/>
      <c r="WFP103" s="49"/>
      <c r="WFQ103" s="49"/>
      <c r="WFR103" s="49"/>
      <c r="WFS103" s="49"/>
      <c r="WFT103" s="49"/>
      <c r="WFU103" s="49"/>
      <c r="WFV103" s="49"/>
      <c r="WFW103" s="49"/>
      <c r="WFX103" s="49"/>
      <c r="WFY103" s="49"/>
      <c r="WFZ103" s="49"/>
      <c r="WGA103" s="49"/>
      <c r="WGB103" s="49"/>
      <c r="WGC103" s="49"/>
      <c r="WGD103" s="49"/>
      <c r="WGE103" s="49"/>
      <c r="WGF103" s="49"/>
      <c r="WGG103" s="49"/>
      <c r="WGH103" s="49"/>
      <c r="WGI103" s="49"/>
      <c r="WGJ103" s="49"/>
      <c r="WGK103" s="49"/>
      <c r="WGL103" s="49"/>
      <c r="WGM103" s="49"/>
      <c r="WGN103" s="49"/>
      <c r="WGO103" s="49"/>
      <c r="WGP103" s="49"/>
      <c r="WGQ103" s="49"/>
      <c r="WGR103" s="49"/>
      <c r="WGS103" s="49"/>
      <c r="WGT103" s="49"/>
      <c r="WGU103" s="49"/>
      <c r="WGV103" s="49"/>
      <c r="WGW103" s="49"/>
      <c r="WGX103" s="49"/>
      <c r="WGY103" s="49"/>
      <c r="WGZ103" s="49"/>
      <c r="WHA103" s="49"/>
      <c r="WHB103" s="49"/>
      <c r="WHC103" s="49"/>
      <c r="WHD103" s="49"/>
      <c r="WHE103" s="49"/>
      <c r="WHF103" s="49"/>
      <c r="WHG103" s="49"/>
      <c r="WHH103" s="49"/>
      <c r="WHI103" s="49"/>
      <c r="WHJ103" s="49"/>
      <c r="WHK103" s="49"/>
      <c r="WHL103" s="49"/>
      <c r="WHM103" s="49"/>
      <c r="WHN103" s="49"/>
      <c r="WHO103" s="49"/>
      <c r="WHP103" s="49"/>
      <c r="WHQ103" s="49"/>
      <c r="WHR103" s="49"/>
      <c r="WHS103" s="49"/>
      <c r="WHT103" s="49"/>
      <c r="WHU103" s="49"/>
      <c r="WHV103" s="49"/>
      <c r="WHW103" s="49"/>
      <c r="WHX103" s="49"/>
      <c r="WHY103" s="49"/>
      <c r="WHZ103" s="49"/>
      <c r="WIA103" s="49"/>
      <c r="WIB103" s="49"/>
      <c r="WIC103" s="49"/>
      <c r="WID103" s="49"/>
      <c r="WIE103" s="49"/>
      <c r="WIF103" s="49"/>
      <c r="WIG103" s="49"/>
      <c r="WIH103" s="49"/>
      <c r="WII103" s="49"/>
      <c r="WIJ103" s="49"/>
      <c r="WIK103" s="49"/>
      <c r="WIL103" s="49"/>
      <c r="WIM103" s="49"/>
      <c r="WIN103" s="49"/>
      <c r="WIO103" s="49"/>
      <c r="WIP103" s="49"/>
      <c r="WIQ103" s="49"/>
      <c r="WIR103" s="49"/>
      <c r="WIS103" s="49"/>
      <c r="WIT103" s="49"/>
      <c r="WIU103" s="49"/>
      <c r="WIV103" s="49"/>
      <c r="WIW103" s="49"/>
      <c r="WIX103" s="49"/>
      <c r="WIY103" s="49"/>
      <c r="WIZ103" s="49"/>
      <c r="WJA103" s="49"/>
      <c r="WJB103" s="49"/>
      <c r="WJC103" s="49"/>
      <c r="WJD103" s="49"/>
      <c r="WJE103" s="49"/>
      <c r="WJF103" s="49"/>
      <c r="WJG103" s="49"/>
      <c r="WJH103" s="49"/>
      <c r="WJI103" s="49"/>
      <c r="WJJ103" s="49"/>
      <c r="WJK103" s="49"/>
      <c r="WJL103" s="49"/>
      <c r="WJM103" s="49"/>
      <c r="WJN103" s="49"/>
      <c r="WJO103" s="49"/>
      <c r="WJP103" s="49"/>
      <c r="WJQ103" s="49"/>
      <c r="WJR103" s="49"/>
      <c r="WJS103" s="49"/>
      <c r="WJT103" s="49"/>
      <c r="WJU103" s="49"/>
      <c r="WJV103" s="49"/>
      <c r="WJW103" s="49"/>
      <c r="WJX103" s="49"/>
      <c r="WJY103" s="49"/>
      <c r="WJZ103" s="49"/>
      <c r="WKA103" s="49"/>
      <c r="WKB103" s="49"/>
      <c r="WKC103" s="49"/>
      <c r="WKD103" s="49"/>
      <c r="WKE103" s="49"/>
      <c r="WKF103" s="49"/>
      <c r="WKG103" s="49"/>
      <c r="WKH103" s="49"/>
      <c r="WKI103" s="49"/>
      <c r="WKJ103" s="49"/>
      <c r="WKK103" s="49"/>
      <c r="WKL103" s="49"/>
      <c r="WKM103" s="49"/>
      <c r="WKN103" s="49"/>
      <c r="WKO103" s="49"/>
      <c r="WKP103" s="49"/>
      <c r="WKQ103" s="49"/>
      <c r="WKR103" s="49"/>
      <c r="WKS103" s="49"/>
      <c r="WKT103" s="49"/>
      <c r="WKU103" s="49"/>
      <c r="WKV103" s="49"/>
      <c r="WKW103" s="49"/>
      <c r="WKX103" s="49"/>
      <c r="WKY103" s="49"/>
      <c r="WKZ103" s="49"/>
      <c r="WLA103" s="49"/>
      <c r="WLB103" s="49"/>
      <c r="WLC103" s="49"/>
      <c r="WLD103" s="49"/>
      <c r="WLE103" s="49"/>
      <c r="WLF103" s="49"/>
      <c r="WLG103" s="49"/>
      <c r="WLH103" s="49"/>
      <c r="WLI103" s="49"/>
      <c r="WLJ103" s="49"/>
      <c r="WLK103" s="49"/>
      <c r="WLL103" s="49"/>
      <c r="WLM103" s="49"/>
      <c r="WLN103" s="49"/>
      <c r="WLO103" s="49"/>
      <c r="WLP103" s="49"/>
      <c r="WLQ103" s="49"/>
      <c r="WLR103" s="49"/>
      <c r="WLS103" s="49"/>
      <c r="WLT103" s="49"/>
      <c r="WLU103" s="49"/>
      <c r="WLV103" s="49"/>
      <c r="WLW103" s="49"/>
      <c r="WLX103" s="49"/>
      <c r="WLY103" s="49"/>
      <c r="WLZ103" s="49"/>
      <c r="WMA103" s="49"/>
      <c r="WMB103" s="49"/>
      <c r="WMC103" s="49"/>
      <c r="WMD103" s="49"/>
      <c r="WME103" s="49"/>
      <c r="WMF103" s="49"/>
      <c r="WMG103" s="49"/>
      <c r="WMH103" s="49"/>
      <c r="WMI103" s="49"/>
      <c r="WMJ103" s="49"/>
      <c r="WMK103" s="49"/>
      <c r="WML103" s="49"/>
      <c r="WMM103" s="49"/>
      <c r="WMN103" s="49"/>
      <c r="WMO103" s="49"/>
      <c r="WMP103" s="49"/>
      <c r="WMQ103" s="49"/>
      <c r="WMR103" s="49"/>
      <c r="WMS103" s="49"/>
      <c r="WMT103" s="49"/>
      <c r="WMU103" s="49"/>
      <c r="WMV103" s="49"/>
      <c r="WMW103" s="49"/>
      <c r="WMX103" s="49"/>
      <c r="WMY103" s="49"/>
      <c r="WMZ103" s="49"/>
      <c r="WNA103" s="49"/>
      <c r="WNB103" s="49"/>
      <c r="WNC103" s="49"/>
      <c r="WND103" s="49"/>
      <c r="WNE103" s="49"/>
      <c r="WNF103" s="49"/>
      <c r="WNG103" s="49"/>
      <c r="WNH103" s="49"/>
      <c r="WNI103" s="49"/>
      <c r="WNJ103" s="49"/>
      <c r="WNK103" s="49"/>
      <c r="WNL103" s="49"/>
      <c r="WNM103" s="49"/>
      <c r="WNN103" s="49"/>
      <c r="WNO103" s="49"/>
      <c r="WNP103" s="49"/>
      <c r="WNQ103" s="49"/>
      <c r="WNR103" s="49"/>
      <c r="WNS103" s="49"/>
      <c r="WNT103" s="49"/>
      <c r="WNU103" s="49"/>
      <c r="WNV103" s="49"/>
      <c r="WNW103" s="49"/>
      <c r="WNX103" s="49"/>
      <c r="WNY103" s="49"/>
      <c r="WNZ103" s="49"/>
      <c r="WOA103" s="49"/>
      <c r="WOB103" s="49"/>
      <c r="WOC103" s="49"/>
      <c r="WOD103" s="49"/>
      <c r="WOE103" s="49"/>
      <c r="WOF103" s="49"/>
      <c r="WOG103" s="49"/>
      <c r="WOH103" s="49"/>
      <c r="WOI103" s="49"/>
      <c r="WOJ103" s="49"/>
      <c r="WOK103" s="49"/>
      <c r="WOL103" s="49"/>
      <c r="WOM103" s="49"/>
      <c r="WON103" s="49"/>
      <c r="WOO103" s="49"/>
      <c r="WOP103" s="49"/>
      <c r="WOQ103" s="49"/>
      <c r="WOR103" s="49"/>
      <c r="WOS103" s="49"/>
      <c r="WOT103" s="49"/>
      <c r="WOU103" s="49"/>
      <c r="WOV103" s="49"/>
      <c r="WOW103" s="49"/>
      <c r="WOX103" s="49"/>
      <c r="WOY103" s="49"/>
      <c r="WOZ103" s="49"/>
      <c r="WPA103" s="49"/>
      <c r="WPB103" s="49"/>
      <c r="WPC103" s="49"/>
      <c r="WPD103" s="49"/>
      <c r="WPE103" s="49"/>
      <c r="WPF103" s="49"/>
      <c r="WPG103" s="49"/>
      <c r="WPH103" s="49"/>
      <c r="WPI103" s="49"/>
      <c r="WPJ103" s="49"/>
      <c r="WPK103" s="49"/>
      <c r="WPL103" s="49"/>
      <c r="WPM103" s="49"/>
      <c r="WPN103" s="49"/>
      <c r="WPO103" s="49"/>
      <c r="WPP103" s="49"/>
      <c r="WPQ103" s="49"/>
      <c r="WPR103" s="49"/>
      <c r="WPS103" s="49"/>
      <c r="WPT103" s="49"/>
      <c r="WPU103" s="49"/>
      <c r="WPV103" s="49"/>
      <c r="WPW103" s="49"/>
      <c r="WPX103" s="49"/>
      <c r="WPY103" s="49"/>
      <c r="WPZ103" s="49"/>
      <c r="WQA103" s="49"/>
      <c r="WQB103" s="49"/>
      <c r="WQC103" s="49"/>
      <c r="WQD103" s="49"/>
      <c r="WQE103" s="49"/>
      <c r="WQF103" s="49"/>
      <c r="WQG103" s="49"/>
      <c r="WQH103" s="49"/>
      <c r="WQI103" s="49"/>
      <c r="WQJ103" s="49"/>
      <c r="WQK103" s="49"/>
      <c r="WQL103" s="49"/>
      <c r="WQM103" s="49"/>
      <c r="WQN103" s="49"/>
      <c r="WQO103" s="49"/>
      <c r="WQP103" s="49"/>
      <c r="WQQ103" s="49"/>
      <c r="WQR103" s="49"/>
      <c r="WQS103" s="49"/>
      <c r="WQT103" s="49"/>
      <c r="WQU103" s="49"/>
      <c r="WQV103" s="49"/>
      <c r="WQW103" s="49"/>
      <c r="WQX103" s="49"/>
      <c r="WQY103" s="49"/>
      <c r="WQZ103" s="49"/>
      <c r="WRA103" s="49"/>
      <c r="WRB103" s="49"/>
      <c r="WRC103" s="49"/>
      <c r="WRD103" s="49"/>
      <c r="WRE103" s="49"/>
      <c r="WRF103" s="49"/>
      <c r="WRG103" s="49"/>
      <c r="WRH103" s="49"/>
      <c r="WRI103" s="49"/>
      <c r="WRJ103" s="49"/>
      <c r="WRK103" s="49"/>
      <c r="WRL103" s="49"/>
      <c r="WRM103" s="49"/>
      <c r="WRN103" s="49"/>
      <c r="WRO103" s="49"/>
      <c r="WRP103" s="49"/>
      <c r="WRQ103" s="49"/>
      <c r="WRR103" s="49"/>
      <c r="WRS103" s="49"/>
      <c r="WRT103" s="49"/>
      <c r="WRU103" s="49"/>
      <c r="WRV103" s="49"/>
      <c r="WRW103" s="49"/>
      <c r="WRX103" s="49"/>
      <c r="WRY103" s="49"/>
      <c r="WRZ103" s="49"/>
      <c r="WSA103" s="49"/>
      <c r="WSB103" s="49"/>
      <c r="WSC103" s="49"/>
      <c r="WSD103" s="49"/>
      <c r="WSE103" s="49"/>
      <c r="WSF103" s="49"/>
      <c r="WSG103" s="49"/>
      <c r="WSH103" s="49"/>
      <c r="WSI103" s="49"/>
      <c r="WSJ103" s="49"/>
      <c r="WSK103" s="49"/>
      <c r="WSL103" s="49"/>
      <c r="WSM103" s="49"/>
      <c r="WSN103" s="49"/>
      <c r="WSO103" s="49"/>
      <c r="WSP103" s="49"/>
      <c r="WSQ103" s="49"/>
      <c r="WSR103" s="49"/>
      <c r="WSS103" s="49"/>
      <c r="WST103" s="49"/>
      <c r="WSU103" s="49"/>
      <c r="WSV103" s="49"/>
      <c r="WSW103" s="49"/>
      <c r="WSX103" s="49"/>
      <c r="WSY103" s="49"/>
      <c r="WSZ103" s="49"/>
      <c r="WTA103" s="49"/>
      <c r="WTB103" s="49"/>
      <c r="WTC103" s="49"/>
      <c r="WTD103" s="49"/>
      <c r="WTE103" s="49"/>
      <c r="WTF103" s="49"/>
      <c r="WTG103" s="49"/>
      <c r="WTH103" s="49"/>
      <c r="WTI103" s="49"/>
      <c r="WTJ103" s="49"/>
      <c r="WTK103" s="49"/>
      <c r="WTL103" s="49"/>
      <c r="WTM103" s="49"/>
      <c r="WTN103" s="49"/>
      <c r="WTO103" s="49"/>
      <c r="WTP103" s="49"/>
      <c r="WTQ103" s="49"/>
      <c r="WTR103" s="49"/>
      <c r="WTS103" s="49"/>
      <c r="WTT103" s="49"/>
      <c r="WTU103" s="49"/>
      <c r="WTV103" s="49"/>
      <c r="WTW103" s="49"/>
      <c r="WTX103" s="49"/>
      <c r="WTY103" s="49"/>
      <c r="WTZ103" s="49"/>
      <c r="WUA103" s="49"/>
      <c r="WUB103" s="49"/>
      <c r="WUC103" s="49"/>
      <c r="WUD103" s="49"/>
      <c r="WUE103" s="49"/>
      <c r="WUF103" s="49"/>
      <c r="WUG103" s="49"/>
      <c r="WUH103" s="49"/>
      <c r="WUI103" s="49"/>
      <c r="WUJ103" s="49"/>
      <c r="WUK103" s="49"/>
      <c r="WUL103" s="49"/>
      <c r="WUM103" s="49"/>
      <c r="WUN103" s="49"/>
      <c r="WUO103" s="49"/>
      <c r="WUP103" s="49"/>
      <c r="WUQ103" s="49"/>
      <c r="WUR103" s="49"/>
      <c r="WUS103" s="49"/>
      <c r="WUT103" s="49"/>
      <c r="WUU103" s="49"/>
      <c r="WUV103" s="49"/>
      <c r="WUW103" s="49"/>
      <c r="WUX103" s="49"/>
      <c r="WUY103" s="49"/>
      <c r="WUZ103" s="49"/>
      <c r="WVA103" s="49"/>
      <c r="WVB103" s="49"/>
      <c r="WVC103" s="49"/>
      <c r="WVD103" s="49"/>
      <c r="WVE103" s="49"/>
      <c r="WVF103" s="49"/>
      <c r="WVG103" s="49"/>
      <c r="WVH103" s="49"/>
      <c r="WVI103" s="49"/>
      <c r="WVJ103" s="49"/>
      <c r="WVK103" s="49"/>
      <c r="WVL103" s="49"/>
      <c r="WVM103" s="49"/>
      <c r="WVN103" s="49"/>
      <c r="WVO103" s="49"/>
      <c r="WVP103" s="49"/>
      <c r="WVQ103" s="49"/>
      <c r="WVR103" s="49"/>
      <c r="WVS103" s="49"/>
      <c r="WVT103" s="49"/>
      <c r="WVU103" s="49"/>
      <c r="WVV103" s="49"/>
      <c r="WVW103" s="49"/>
      <c r="WVX103" s="49"/>
      <c r="WVY103" s="49"/>
      <c r="WVZ103" s="49"/>
      <c r="WWA103" s="49"/>
      <c r="WWB103" s="49"/>
      <c r="WWC103" s="49"/>
      <c r="WWD103" s="49"/>
      <c r="WWE103" s="49"/>
      <c r="WWF103" s="49"/>
      <c r="WWG103" s="49"/>
      <c r="WWH103" s="49"/>
      <c r="WWI103" s="49"/>
      <c r="WWJ103" s="49"/>
      <c r="WWK103" s="49"/>
      <c r="WWL103" s="49"/>
      <c r="WWM103" s="49"/>
      <c r="WWN103" s="49"/>
      <c r="WWO103" s="49"/>
      <c r="WWP103" s="49"/>
      <c r="WWQ103" s="49"/>
      <c r="WWR103" s="49"/>
      <c r="WWS103" s="49"/>
      <c r="WWT103" s="49"/>
      <c r="WWU103" s="49"/>
      <c r="WWV103" s="49"/>
      <c r="WWW103" s="49"/>
      <c r="WWX103" s="49"/>
      <c r="WWY103" s="49"/>
      <c r="WWZ103" s="49"/>
      <c r="WXA103" s="49"/>
      <c r="WXB103" s="49"/>
      <c r="WXC103" s="49"/>
      <c r="WXD103" s="49"/>
      <c r="WXE103" s="49"/>
      <c r="WXF103" s="49"/>
      <c r="WXG103" s="49"/>
      <c r="WXH103" s="49"/>
      <c r="WXI103" s="49"/>
      <c r="WXJ103" s="49"/>
      <c r="WXK103" s="49"/>
      <c r="WXL103" s="49"/>
      <c r="WXM103" s="49"/>
      <c r="WXN103" s="49"/>
      <c r="WXO103" s="49"/>
      <c r="WXP103" s="49"/>
      <c r="WXQ103" s="49"/>
      <c r="WXR103" s="49"/>
      <c r="WXS103" s="49"/>
      <c r="WXT103" s="49"/>
      <c r="WXU103" s="49"/>
      <c r="WXV103" s="49"/>
      <c r="WXW103" s="49"/>
      <c r="WXX103" s="49"/>
      <c r="WXY103" s="49"/>
      <c r="WXZ103" s="49"/>
      <c r="WYA103" s="49"/>
      <c r="WYB103" s="49"/>
      <c r="WYC103" s="49"/>
      <c r="WYD103" s="49"/>
      <c r="WYE103" s="49"/>
      <c r="WYF103" s="49"/>
      <c r="WYG103" s="49"/>
      <c r="WYH103" s="49"/>
      <c r="WYI103" s="49"/>
      <c r="WYJ103" s="49"/>
      <c r="WYK103" s="49"/>
      <c r="WYL103" s="49"/>
      <c r="WYM103" s="49"/>
      <c r="WYN103" s="49"/>
      <c r="WYO103" s="49"/>
      <c r="WYP103" s="49"/>
      <c r="WYQ103" s="49"/>
      <c r="WYR103" s="49"/>
      <c r="WYS103" s="49"/>
      <c r="WYT103" s="49"/>
      <c r="WYU103" s="49"/>
      <c r="WYV103" s="49"/>
      <c r="WYW103" s="49"/>
      <c r="WYX103" s="49"/>
      <c r="WYY103" s="49"/>
      <c r="WYZ103" s="49"/>
      <c r="WZA103" s="49"/>
      <c r="WZB103" s="49"/>
      <c r="WZC103" s="49"/>
      <c r="WZD103" s="49"/>
      <c r="WZE103" s="49"/>
      <c r="WZF103" s="49"/>
      <c r="WZG103" s="49"/>
      <c r="WZH103" s="49"/>
      <c r="WZI103" s="49"/>
      <c r="WZJ103" s="49"/>
      <c r="WZK103" s="49"/>
      <c r="WZL103" s="49"/>
      <c r="WZM103" s="49"/>
      <c r="WZN103" s="49"/>
      <c r="WZO103" s="49"/>
      <c r="WZP103" s="49"/>
      <c r="WZQ103" s="49"/>
      <c r="WZR103" s="49"/>
      <c r="WZS103" s="49"/>
      <c r="WZT103" s="49"/>
      <c r="WZU103" s="49"/>
      <c r="WZV103" s="49"/>
      <c r="WZW103" s="49"/>
      <c r="WZX103" s="49"/>
      <c r="WZY103" s="49"/>
      <c r="WZZ103" s="49"/>
      <c r="XAA103" s="49"/>
      <c r="XAB103" s="49"/>
      <c r="XAC103" s="49"/>
      <c r="XAD103" s="49"/>
      <c r="XAE103" s="49"/>
      <c r="XAF103" s="49"/>
      <c r="XAG103" s="49"/>
      <c r="XAH103" s="49"/>
      <c r="XAI103" s="49"/>
      <c r="XAJ103" s="49"/>
      <c r="XAK103" s="49"/>
      <c r="XAL103" s="49"/>
      <c r="XAM103" s="49"/>
      <c r="XAN103" s="49"/>
      <c r="XAO103" s="49"/>
      <c r="XAP103" s="49"/>
      <c r="XAQ103" s="49"/>
      <c r="XAR103" s="49"/>
      <c r="XAS103" s="49"/>
      <c r="XAT103" s="49"/>
      <c r="XAU103" s="49"/>
      <c r="XAV103" s="49"/>
      <c r="XAW103" s="49"/>
      <c r="XAX103" s="49"/>
      <c r="XAY103" s="49"/>
      <c r="XAZ103" s="49"/>
      <c r="XBA103" s="49"/>
      <c r="XBB103" s="49"/>
      <c r="XBC103" s="49"/>
      <c r="XBD103" s="49"/>
      <c r="XBE103" s="49"/>
      <c r="XBF103" s="49"/>
      <c r="XBG103" s="49"/>
      <c r="XBH103" s="49"/>
      <c r="XBI103" s="49"/>
      <c r="XBJ103" s="49"/>
      <c r="XBK103" s="49"/>
      <c r="XBL103" s="49"/>
      <c r="XBM103" s="49"/>
      <c r="XBN103" s="49"/>
      <c r="XBO103" s="49"/>
      <c r="XBP103" s="49"/>
      <c r="XBQ103" s="49"/>
      <c r="XBR103" s="49"/>
      <c r="XBS103" s="49"/>
      <c r="XBT103" s="49"/>
      <c r="XBU103" s="49"/>
      <c r="XBV103" s="49"/>
      <c r="XBW103" s="49"/>
      <c r="XBX103" s="49"/>
      <c r="XBY103" s="49"/>
      <c r="XBZ103" s="49"/>
      <c r="XCA103" s="49"/>
      <c r="XCB103" s="49"/>
      <c r="XCC103" s="49"/>
      <c r="XCD103" s="49"/>
      <c r="XCE103" s="49"/>
      <c r="XCF103" s="49"/>
      <c r="XCG103" s="49"/>
      <c r="XCH103" s="49"/>
      <c r="XCI103" s="49"/>
      <c r="XCJ103" s="49"/>
      <c r="XCK103" s="49"/>
      <c r="XCL103" s="49"/>
      <c r="XCM103" s="49"/>
      <c r="XCN103" s="49"/>
      <c r="XCO103" s="49"/>
      <c r="XCP103" s="49"/>
      <c r="XCQ103" s="49"/>
      <c r="XCR103" s="49"/>
      <c r="XCS103" s="49"/>
      <c r="XCT103" s="49"/>
      <c r="XCU103" s="49"/>
      <c r="XCV103" s="49"/>
      <c r="XCW103" s="49"/>
      <c r="XCX103" s="49"/>
      <c r="XCY103" s="49"/>
      <c r="XCZ103" s="49"/>
      <c r="XDA103" s="49"/>
      <c r="XDB103" s="49"/>
      <c r="XDC103" s="49"/>
      <c r="XDD103" s="49"/>
      <c r="XDE103" s="49"/>
      <c r="XDF103" s="49"/>
      <c r="XDG103" s="49"/>
      <c r="XDH103" s="49"/>
      <c r="XDI103" s="49"/>
      <c r="XDJ103" s="49"/>
      <c r="XDK103" s="49"/>
      <c r="XDL103" s="49"/>
      <c r="XDM103" s="49"/>
      <c r="XDN103" s="49"/>
      <c r="XDO103" s="49"/>
      <c r="XDP103" s="49"/>
      <c r="XDQ103" s="49"/>
      <c r="XDR103" s="49"/>
      <c r="XDS103" s="49"/>
      <c r="XDT103" s="49"/>
      <c r="XDU103" s="49"/>
      <c r="XDV103" s="49"/>
      <c r="XDW103" s="49"/>
      <c r="XDX103" s="49"/>
      <c r="XDY103" s="49"/>
      <c r="XDZ103" s="49"/>
      <c r="XEA103" s="49"/>
      <c r="XEB103" s="49"/>
      <c r="XEC103" s="49"/>
      <c r="XED103" s="49"/>
      <c r="XEE103" s="49"/>
      <c r="XEF103" s="49"/>
      <c r="XEG103" s="49"/>
      <c r="XEH103" s="49"/>
      <c r="XEI103" s="49"/>
      <c r="XEJ103" s="49"/>
      <c r="XEK103" s="49"/>
      <c r="XEL103" s="49"/>
      <c r="XEM103" s="49"/>
      <c r="XEN103" s="49"/>
      <c r="XEO103" s="49"/>
      <c r="XEP103" s="49"/>
      <c r="XEQ103" s="49"/>
      <c r="XER103" s="49"/>
      <c r="XES103" s="49"/>
      <c r="XET103" s="49"/>
      <c r="XEU103" s="49"/>
      <c r="XEV103" s="49"/>
      <c r="XEW103" s="49"/>
      <c r="XEX103" s="49"/>
      <c r="XEY103" s="49"/>
      <c r="XEZ103" s="49"/>
      <c r="XFA103" s="49"/>
      <c r="XFB103" s="49"/>
      <c r="XFC103" s="49"/>
      <c r="XFD103" s="49"/>
    </row>
    <row r="104" spans="3:16384" ht="18.95" customHeight="1" x14ac:dyDescent="0.25"/>
    <row r="105" spans="3:16384" ht="18.95" customHeight="1" x14ac:dyDescent="0.25">
      <c r="D105" s="50" t="s">
        <v>151</v>
      </c>
    </row>
    <row r="106" spans="3:16384" ht="18.95" customHeight="1" x14ac:dyDescent="0.25">
      <c r="D106" s="130" t="s">
        <v>152</v>
      </c>
      <c r="E106" s="131" t="s">
        <v>4</v>
      </c>
      <c r="F106" s="132" t="s">
        <v>54</v>
      </c>
      <c r="G106" s="133" t="s">
        <v>53</v>
      </c>
    </row>
    <row r="107" spans="3:16384" ht="18.95" customHeight="1" x14ac:dyDescent="0.25">
      <c r="D107" s="134" t="s">
        <v>153</v>
      </c>
      <c r="E107" s="135" t="s">
        <v>27</v>
      </c>
      <c r="F107" s="136" t="e">
        <f>$F$202</f>
        <v>#DIV/0!</v>
      </c>
      <c r="G107" s="137" t="e">
        <f>$F$202</f>
        <v>#DIV/0!</v>
      </c>
    </row>
    <row r="108" spans="3:16384" ht="18.95" customHeight="1" x14ac:dyDescent="0.25">
      <c r="D108" s="138" t="s">
        <v>167</v>
      </c>
      <c r="E108" s="139" t="s">
        <v>27</v>
      </c>
      <c r="F108" s="140" t="e">
        <f>$F$235</f>
        <v>#DIV/0!</v>
      </c>
      <c r="G108" s="141" t="e">
        <f>$F$235</f>
        <v>#DIV/0!</v>
      </c>
    </row>
    <row r="109" spans="3:16384" ht="18.95" customHeight="1" x14ac:dyDescent="0.25">
      <c r="D109" s="134" t="s">
        <v>154</v>
      </c>
      <c r="E109" s="135" t="s">
        <v>26</v>
      </c>
      <c r="F109" s="136" t="e">
        <f>$F$203</f>
        <v>#DIV/0!</v>
      </c>
      <c r="G109" s="137" t="e">
        <f>$F$203</f>
        <v>#DIV/0!</v>
      </c>
    </row>
    <row r="110" spans="3:16384" ht="18.95" customHeight="1" x14ac:dyDescent="0.25">
      <c r="D110" s="138" t="s">
        <v>168</v>
      </c>
      <c r="E110" s="139" t="s">
        <v>26</v>
      </c>
      <c r="F110" s="140" t="e">
        <f>$F$236</f>
        <v>#DIV/0!</v>
      </c>
      <c r="G110" s="141" t="e">
        <f>$F$236</f>
        <v>#DIV/0!</v>
      </c>
    </row>
    <row r="111" spans="3:16384" ht="18.95" customHeight="1" x14ac:dyDescent="0.25">
      <c r="D111" s="134" t="s">
        <v>157</v>
      </c>
      <c r="E111" s="135" t="s">
        <v>27</v>
      </c>
      <c r="F111" s="136" t="e">
        <f>$F$207</f>
        <v>#DIV/0!</v>
      </c>
      <c r="G111" s="137" t="e">
        <f>$F$207</f>
        <v>#DIV/0!</v>
      </c>
    </row>
    <row r="112" spans="3:16384" ht="18.95" customHeight="1" x14ac:dyDescent="0.25">
      <c r="D112" s="138" t="s">
        <v>169</v>
      </c>
      <c r="E112" s="139" t="s">
        <v>27</v>
      </c>
      <c r="F112" s="140" t="e">
        <f>F108+F$255</f>
        <v>#DIV/0!</v>
      </c>
      <c r="G112" s="141" t="e">
        <f>G108+G$255</f>
        <v>#DIV/0!</v>
      </c>
    </row>
    <row r="113" spans="4:7" ht="18.95" customHeight="1" x14ac:dyDescent="0.25">
      <c r="D113" s="134" t="s">
        <v>158</v>
      </c>
      <c r="E113" s="135" t="s">
        <v>26</v>
      </c>
      <c r="F113" s="136" t="e">
        <f>$F$208</f>
        <v>#DIV/0!</v>
      </c>
      <c r="G113" s="137" t="e">
        <f>$F$208</f>
        <v>#DIV/0!</v>
      </c>
    </row>
    <row r="114" spans="4:7" ht="18.95" customHeight="1" thickBot="1" x14ac:dyDescent="0.3">
      <c r="D114" s="138" t="s">
        <v>170</v>
      </c>
      <c r="E114" s="139" t="s">
        <v>26</v>
      </c>
      <c r="F114" s="142" t="e">
        <f>F110+F$256</f>
        <v>#DIV/0!</v>
      </c>
      <c r="G114" s="143" t="e">
        <f>G110+G$256</f>
        <v>#DIV/0!</v>
      </c>
    </row>
    <row r="115" spans="4:7" ht="18.95" customHeight="1" thickTop="1" x14ac:dyDescent="0.25">
      <c r="D115" s="144" t="s">
        <v>155</v>
      </c>
      <c r="E115" s="145" t="s">
        <v>27</v>
      </c>
      <c r="F115" s="146" t="e">
        <f>F107+F108</f>
        <v>#DIV/0!</v>
      </c>
      <c r="G115" s="147" t="e">
        <f>G107+G108</f>
        <v>#DIV/0!</v>
      </c>
    </row>
    <row r="116" spans="4:7" ht="18.95" customHeight="1" x14ac:dyDescent="0.25">
      <c r="D116" s="148" t="s">
        <v>156</v>
      </c>
      <c r="E116" s="149" t="s">
        <v>26</v>
      </c>
      <c r="F116" s="150" t="e">
        <f>F109+F110</f>
        <v>#DIV/0!</v>
      </c>
      <c r="G116" s="151" t="e">
        <f>G109+G110</f>
        <v>#DIV/0!</v>
      </c>
    </row>
    <row r="117" spans="4:7" ht="18.95" customHeight="1" x14ac:dyDescent="0.25">
      <c r="D117" s="148" t="s">
        <v>159</v>
      </c>
      <c r="E117" s="149" t="s">
        <v>27</v>
      </c>
      <c r="F117" s="150" t="e">
        <f>F111+F112</f>
        <v>#DIV/0!</v>
      </c>
      <c r="G117" s="151" t="e">
        <f>G111+G112</f>
        <v>#DIV/0!</v>
      </c>
    </row>
    <row r="118" spans="4:7" ht="18.95" customHeight="1" thickBot="1" x14ac:dyDescent="0.3">
      <c r="D118" s="152" t="s">
        <v>160</v>
      </c>
      <c r="E118" s="153" t="s">
        <v>26</v>
      </c>
      <c r="F118" s="154" t="e">
        <f>F113+F114</f>
        <v>#DIV/0!</v>
      </c>
      <c r="G118" s="155" t="e">
        <f>G113+G114</f>
        <v>#DIV/0!</v>
      </c>
    </row>
    <row r="119" spans="4:7" ht="18.95" customHeight="1" thickTop="1" x14ac:dyDescent="0.25"/>
    <row r="120" spans="4:7" ht="18.95" customHeight="1" x14ac:dyDescent="0.25">
      <c r="D120" s="50" t="s">
        <v>47</v>
      </c>
    </row>
    <row r="121" spans="4:7" ht="18.95" customHeight="1" x14ac:dyDescent="0.25">
      <c r="D121" s="156" t="s">
        <v>113</v>
      </c>
      <c r="E121" s="157" t="s">
        <v>0</v>
      </c>
      <c r="F121" s="158" t="e">
        <f>SUMPRODUCT(F$115:G$115,F$20:G$20)+SUMPRODUCT(F$116:G$116,F$21:G$21)</f>
        <v>#DIV/0!</v>
      </c>
      <c r="G121" s="159"/>
    </row>
    <row r="122" spans="4:7" ht="18.95" customHeight="1" x14ac:dyDescent="0.25">
      <c r="D122" s="160" t="s">
        <v>161</v>
      </c>
      <c r="E122" s="161" t="s">
        <v>0</v>
      </c>
      <c r="F122" s="162" t="e">
        <f>F205+F238</f>
        <v>#DIV/0!</v>
      </c>
    </row>
    <row r="123" spans="4:7" ht="18.95" customHeight="1" x14ac:dyDescent="0.25">
      <c r="D123" s="163" t="s">
        <v>29</v>
      </c>
      <c r="E123" s="164" t="s">
        <v>0</v>
      </c>
      <c r="F123" s="165" t="e">
        <f>F97-F121-F122</f>
        <v>#DIV/0!</v>
      </c>
    </row>
    <row r="124" spans="4:7" ht="18.95" customHeight="1" x14ac:dyDescent="0.25">
      <c r="D124" s="166" t="s">
        <v>122</v>
      </c>
      <c r="E124" s="167" t="s">
        <v>0</v>
      </c>
      <c r="F124" s="168" t="e">
        <f>SUMPRODUCT(F$117:G$117,F$20:G$20)+SUMPRODUCT(F$118:G$118,F$21:G$21)</f>
        <v>#DIV/0!</v>
      </c>
      <c r="G124" s="159"/>
    </row>
    <row r="125" spans="4:7" ht="18.95" customHeight="1" x14ac:dyDescent="0.25">
      <c r="D125" s="160" t="s">
        <v>162</v>
      </c>
      <c r="E125" s="161" t="s">
        <v>0</v>
      </c>
      <c r="F125" s="162" t="e">
        <f>F210+H261</f>
        <v>#DIV/0!</v>
      </c>
    </row>
    <row r="126" spans="4:7" ht="18.95" customHeight="1" x14ac:dyDescent="0.25">
      <c r="D126" s="163" t="s">
        <v>29</v>
      </c>
      <c r="E126" s="164" t="s">
        <v>0</v>
      </c>
      <c r="F126" s="165" t="e">
        <f>ROUND(F99-F124-F125,2)</f>
        <v>#DIV/0!</v>
      </c>
    </row>
    <row r="127" spans="4:7" ht="18.95" customHeight="1" x14ac:dyDescent="0.25"/>
    <row r="128" spans="4:7" ht="18.95" customHeight="1" x14ac:dyDescent="0.25">
      <c r="D128" s="50" t="s">
        <v>56</v>
      </c>
    </row>
    <row r="129" spans="3:16384" ht="18.95" customHeight="1" x14ac:dyDescent="0.25">
      <c r="D129" s="156" t="s">
        <v>63</v>
      </c>
      <c r="E129" s="169" t="s">
        <v>27</v>
      </c>
      <c r="F129" s="170" t="e">
        <f>F$117</f>
        <v>#DIV/0!</v>
      </c>
    </row>
    <row r="130" spans="3:16384" ht="18.95" customHeight="1" x14ac:dyDescent="0.25">
      <c r="D130" s="171" t="s">
        <v>64</v>
      </c>
      <c r="E130" s="172" t="s">
        <v>26</v>
      </c>
      <c r="F130" s="173" t="e">
        <f>F$118</f>
        <v>#DIV/0!</v>
      </c>
    </row>
    <row r="131" spans="3:16384" ht="18.95" customHeight="1" x14ac:dyDescent="0.25">
      <c r="D131" s="160" t="s">
        <v>9</v>
      </c>
      <c r="E131" s="174" t="s">
        <v>3</v>
      </c>
      <c r="F131" s="7"/>
    </row>
    <row r="132" spans="3:16384" ht="18.95" customHeight="1" x14ac:dyDescent="0.25">
      <c r="D132" s="175" t="s">
        <v>48</v>
      </c>
      <c r="E132" s="176" t="s">
        <v>0</v>
      </c>
      <c r="F132" s="177" t="e">
        <f>F129+F130*F131</f>
        <v>#DIV/0!</v>
      </c>
    </row>
    <row r="133" spans="3:16384" ht="18.95" customHeight="1" x14ac:dyDescent="0.25">
      <c r="D133" s="178" t="s">
        <v>49</v>
      </c>
      <c r="E133" s="179" t="s">
        <v>0</v>
      </c>
      <c r="F133" s="180" t="e">
        <f>F132-(F$115+F131*F$116)</f>
        <v>#DIV/0!</v>
      </c>
    </row>
    <row r="134" spans="3:16384" ht="18.95" customHeight="1" x14ac:dyDescent="0.25"/>
    <row r="135" spans="3:16384" ht="18.95" customHeight="1" x14ac:dyDescent="0.25">
      <c r="D135" s="50" t="s">
        <v>57</v>
      </c>
    </row>
    <row r="136" spans="3:16384" ht="18.95" customHeight="1" x14ac:dyDescent="0.25">
      <c r="D136" s="156" t="s">
        <v>63</v>
      </c>
      <c r="E136" s="169" t="s">
        <v>27</v>
      </c>
      <c r="F136" s="170" t="e">
        <f>G$117</f>
        <v>#DIV/0!</v>
      </c>
    </row>
    <row r="137" spans="3:16384" ht="18.95" customHeight="1" x14ac:dyDescent="0.25">
      <c r="D137" s="171" t="s">
        <v>64</v>
      </c>
      <c r="E137" s="172" t="s">
        <v>26</v>
      </c>
      <c r="F137" s="173" t="e">
        <f>G$118</f>
        <v>#DIV/0!</v>
      </c>
    </row>
    <row r="138" spans="3:16384" ht="18.95" customHeight="1" x14ac:dyDescent="0.25">
      <c r="D138" s="160" t="s">
        <v>9</v>
      </c>
      <c r="E138" s="174" t="s">
        <v>3</v>
      </c>
      <c r="F138" s="7"/>
    </row>
    <row r="139" spans="3:16384" ht="18.95" customHeight="1" x14ac:dyDescent="0.25">
      <c r="D139" s="175" t="s">
        <v>48</v>
      </c>
      <c r="E139" s="176" t="s">
        <v>0</v>
      </c>
      <c r="F139" s="177" t="e">
        <f>F136+F137*F138</f>
        <v>#DIV/0!</v>
      </c>
    </row>
    <row r="140" spans="3:16384" ht="18.95" customHeight="1" x14ac:dyDescent="0.25">
      <c r="D140" s="178" t="s">
        <v>49</v>
      </c>
      <c r="E140" s="179" t="s">
        <v>0</v>
      </c>
      <c r="F140" s="180" t="e">
        <f>F139-(G$115+F138*G$116)</f>
        <v>#DIV/0!</v>
      </c>
    </row>
    <row r="141" spans="3:16384" ht="18.95" customHeight="1" x14ac:dyDescent="0.25"/>
    <row r="142" spans="3:16384" ht="18.95" customHeight="1" x14ac:dyDescent="0.25"/>
    <row r="143" spans="3:16384" ht="18.95" customHeight="1" x14ac:dyDescent="0.25"/>
    <row r="144" spans="3:16384" ht="18.95" customHeight="1" x14ac:dyDescent="0.25">
      <c r="C144" s="45" t="s">
        <v>40</v>
      </c>
      <c r="D144" s="46"/>
      <c r="E144" s="47"/>
      <c r="F144" s="48"/>
      <c r="G144" s="49"/>
      <c r="H144" s="49"/>
      <c r="I144" s="49"/>
      <c r="J144" s="49"/>
      <c r="K144" s="49"/>
      <c r="L144" s="49"/>
      <c r="M144" s="49"/>
      <c r="N144" s="49"/>
      <c r="O144" s="299"/>
      <c r="P144" s="299"/>
      <c r="Q144" s="29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  <c r="IW144" s="49"/>
      <c r="IX144" s="49"/>
      <c r="IY144" s="49"/>
      <c r="IZ144" s="49"/>
      <c r="JA144" s="49"/>
      <c r="JB144" s="49"/>
      <c r="JC144" s="49"/>
      <c r="JD144" s="49"/>
      <c r="JE144" s="49"/>
      <c r="JF144" s="49"/>
      <c r="JG144" s="49"/>
      <c r="JH144" s="49"/>
      <c r="JI144" s="49"/>
      <c r="JJ144" s="49"/>
      <c r="JK144" s="49"/>
      <c r="JL144" s="49"/>
      <c r="JM144" s="49"/>
      <c r="JN144" s="49"/>
      <c r="JO144" s="49"/>
      <c r="JP144" s="49"/>
      <c r="JQ144" s="49"/>
      <c r="JR144" s="49"/>
      <c r="JS144" s="49"/>
      <c r="JT144" s="49"/>
      <c r="JU144" s="49"/>
      <c r="JV144" s="49"/>
      <c r="JW144" s="49"/>
      <c r="JX144" s="49"/>
      <c r="JY144" s="49"/>
      <c r="JZ144" s="49"/>
      <c r="KA144" s="49"/>
      <c r="KB144" s="49"/>
      <c r="KC144" s="49"/>
      <c r="KD144" s="49"/>
      <c r="KE144" s="49"/>
      <c r="KF144" s="49"/>
      <c r="KG144" s="49"/>
      <c r="KH144" s="49"/>
      <c r="KI144" s="49"/>
      <c r="KJ144" s="49"/>
      <c r="KK144" s="49"/>
      <c r="KL144" s="49"/>
      <c r="KM144" s="49"/>
      <c r="KN144" s="49"/>
      <c r="KO144" s="49"/>
      <c r="KP144" s="49"/>
      <c r="KQ144" s="49"/>
      <c r="KR144" s="49"/>
      <c r="KS144" s="49"/>
      <c r="KT144" s="49"/>
      <c r="KU144" s="49"/>
      <c r="KV144" s="49"/>
      <c r="KW144" s="49"/>
      <c r="KX144" s="49"/>
      <c r="KY144" s="49"/>
      <c r="KZ144" s="49"/>
      <c r="LA144" s="49"/>
      <c r="LB144" s="49"/>
      <c r="LC144" s="49"/>
      <c r="LD144" s="49"/>
      <c r="LE144" s="49"/>
      <c r="LF144" s="49"/>
      <c r="LG144" s="49"/>
      <c r="LH144" s="49"/>
      <c r="LI144" s="49"/>
      <c r="LJ144" s="49"/>
      <c r="LK144" s="49"/>
      <c r="LL144" s="49"/>
      <c r="LM144" s="49"/>
      <c r="LN144" s="49"/>
      <c r="LO144" s="49"/>
      <c r="LP144" s="49"/>
      <c r="LQ144" s="49"/>
      <c r="LR144" s="49"/>
      <c r="LS144" s="49"/>
      <c r="LT144" s="49"/>
      <c r="LU144" s="49"/>
      <c r="LV144" s="49"/>
      <c r="LW144" s="49"/>
      <c r="LX144" s="49"/>
      <c r="LY144" s="49"/>
      <c r="LZ144" s="49"/>
      <c r="MA144" s="49"/>
      <c r="MB144" s="49"/>
      <c r="MC144" s="49"/>
      <c r="MD144" s="49"/>
      <c r="ME144" s="49"/>
      <c r="MF144" s="49"/>
      <c r="MG144" s="49"/>
      <c r="MH144" s="49"/>
      <c r="MI144" s="49"/>
      <c r="MJ144" s="49"/>
      <c r="MK144" s="49"/>
      <c r="ML144" s="49"/>
      <c r="MM144" s="49"/>
      <c r="MN144" s="49"/>
      <c r="MO144" s="49"/>
      <c r="MP144" s="49"/>
      <c r="MQ144" s="49"/>
      <c r="MR144" s="49"/>
      <c r="MS144" s="49"/>
      <c r="MT144" s="49"/>
      <c r="MU144" s="49"/>
      <c r="MV144" s="49"/>
      <c r="MW144" s="49"/>
      <c r="MX144" s="49"/>
      <c r="MY144" s="49"/>
      <c r="MZ144" s="49"/>
      <c r="NA144" s="49"/>
      <c r="NB144" s="49"/>
      <c r="NC144" s="49"/>
      <c r="ND144" s="49"/>
      <c r="NE144" s="49"/>
      <c r="NF144" s="49"/>
      <c r="NG144" s="49"/>
      <c r="NH144" s="49"/>
      <c r="NI144" s="49"/>
      <c r="NJ144" s="49"/>
      <c r="NK144" s="49"/>
      <c r="NL144" s="49"/>
      <c r="NM144" s="49"/>
      <c r="NN144" s="49"/>
      <c r="NO144" s="49"/>
      <c r="NP144" s="49"/>
      <c r="NQ144" s="49"/>
      <c r="NR144" s="49"/>
      <c r="NS144" s="49"/>
      <c r="NT144" s="49"/>
      <c r="NU144" s="49"/>
      <c r="NV144" s="49"/>
      <c r="NW144" s="49"/>
      <c r="NX144" s="49"/>
      <c r="NY144" s="49"/>
      <c r="NZ144" s="49"/>
      <c r="OA144" s="49"/>
      <c r="OB144" s="49"/>
      <c r="OC144" s="49"/>
      <c r="OD144" s="49"/>
      <c r="OE144" s="49"/>
      <c r="OF144" s="49"/>
      <c r="OG144" s="49"/>
      <c r="OH144" s="49"/>
      <c r="OI144" s="49"/>
      <c r="OJ144" s="49"/>
      <c r="OK144" s="49"/>
      <c r="OL144" s="49"/>
      <c r="OM144" s="49"/>
      <c r="ON144" s="49"/>
      <c r="OO144" s="49"/>
      <c r="OP144" s="49"/>
      <c r="OQ144" s="49"/>
      <c r="OR144" s="49"/>
      <c r="OS144" s="49"/>
      <c r="OT144" s="49"/>
      <c r="OU144" s="49"/>
      <c r="OV144" s="49"/>
      <c r="OW144" s="49"/>
      <c r="OX144" s="49"/>
      <c r="OY144" s="49"/>
      <c r="OZ144" s="49"/>
      <c r="PA144" s="49"/>
      <c r="PB144" s="49"/>
      <c r="PC144" s="49"/>
      <c r="PD144" s="49"/>
      <c r="PE144" s="49"/>
      <c r="PF144" s="49"/>
      <c r="PG144" s="49"/>
      <c r="PH144" s="49"/>
      <c r="PI144" s="49"/>
      <c r="PJ144" s="49"/>
      <c r="PK144" s="49"/>
      <c r="PL144" s="49"/>
      <c r="PM144" s="49"/>
      <c r="PN144" s="49"/>
      <c r="PO144" s="49"/>
      <c r="PP144" s="49"/>
      <c r="PQ144" s="49"/>
      <c r="PR144" s="49"/>
      <c r="PS144" s="49"/>
      <c r="PT144" s="49"/>
      <c r="PU144" s="49"/>
      <c r="PV144" s="49"/>
      <c r="PW144" s="49"/>
      <c r="PX144" s="49"/>
      <c r="PY144" s="49"/>
      <c r="PZ144" s="49"/>
      <c r="QA144" s="49"/>
      <c r="QB144" s="49"/>
      <c r="QC144" s="49"/>
      <c r="QD144" s="49"/>
      <c r="QE144" s="49"/>
      <c r="QF144" s="49"/>
      <c r="QG144" s="49"/>
      <c r="QH144" s="49"/>
      <c r="QI144" s="49"/>
      <c r="QJ144" s="49"/>
      <c r="QK144" s="49"/>
      <c r="QL144" s="49"/>
      <c r="QM144" s="49"/>
      <c r="QN144" s="49"/>
      <c r="QO144" s="49"/>
      <c r="QP144" s="49"/>
      <c r="QQ144" s="49"/>
      <c r="QR144" s="49"/>
      <c r="QS144" s="49"/>
      <c r="QT144" s="49"/>
      <c r="QU144" s="49"/>
      <c r="QV144" s="49"/>
      <c r="QW144" s="49"/>
      <c r="QX144" s="49"/>
      <c r="QY144" s="49"/>
      <c r="QZ144" s="49"/>
      <c r="RA144" s="49"/>
      <c r="RB144" s="49"/>
      <c r="RC144" s="49"/>
      <c r="RD144" s="49"/>
      <c r="RE144" s="49"/>
      <c r="RF144" s="49"/>
      <c r="RG144" s="49"/>
      <c r="RH144" s="49"/>
      <c r="RI144" s="49"/>
      <c r="RJ144" s="49"/>
      <c r="RK144" s="49"/>
      <c r="RL144" s="49"/>
      <c r="RM144" s="49"/>
      <c r="RN144" s="49"/>
      <c r="RO144" s="49"/>
      <c r="RP144" s="49"/>
      <c r="RQ144" s="49"/>
      <c r="RR144" s="49"/>
      <c r="RS144" s="49"/>
      <c r="RT144" s="49"/>
      <c r="RU144" s="49"/>
      <c r="RV144" s="49"/>
      <c r="RW144" s="49"/>
      <c r="RX144" s="49"/>
      <c r="RY144" s="49"/>
      <c r="RZ144" s="49"/>
      <c r="SA144" s="49"/>
      <c r="SB144" s="49"/>
      <c r="SC144" s="49"/>
      <c r="SD144" s="49"/>
      <c r="SE144" s="49"/>
      <c r="SF144" s="49"/>
      <c r="SG144" s="49"/>
      <c r="SH144" s="49"/>
      <c r="SI144" s="49"/>
      <c r="SJ144" s="49"/>
      <c r="SK144" s="49"/>
      <c r="SL144" s="49"/>
      <c r="SM144" s="49"/>
      <c r="SN144" s="49"/>
      <c r="SO144" s="49"/>
      <c r="SP144" s="49"/>
      <c r="SQ144" s="49"/>
      <c r="SR144" s="49"/>
      <c r="SS144" s="49"/>
      <c r="ST144" s="49"/>
      <c r="SU144" s="49"/>
      <c r="SV144" s="49"/>
      <c r="SW144" s="49"/>
      <c r="SX144" s="49"/>
      <c r="SY144" s="49"/>
      <c r="SZ144" s="49"/>
      <c r="TA144" s="49"/>
      <c r="TB144" s="49"/>
      <c r="TC144" s="49"/>
      <c r="TD144" s="49"/>
      <c r="TE144" s="49"/>
      <c r="TF144" s="49"/>
      <c r="TG144" s="49"/>
      <c r="TH144" s="49"/>
      <c r="TI144" s="49"/>
      <c r="TJ144" s="49"/>
      <c r="TK144" s="49"/>
      <c r="TL144" s="49"/>
      <c r="TM144" s="49"/>
      <c r="TN144" s="49"/>
      <c r="TO144" s="49"/>
      <c r="TP144" s="49"/>
      <c r="TQ144" s="49"/>
      <c r="TR144" s="49"/>
      <c r="TS144" s="49"/>
      <c r="TT144" s="49"/>
      <c r="TU144" s="49"/>
      <c r="TV144" s="49"/>
      <c r="TW144" s="49"/>
      <c r="TX144" s="49"/>
      <c r="TY144" s="49"/>
      <c r="TZ144" s="49"/>
      <c r="UA144" s="49"/>
      <c r="UB144" s="49"/>
      <c r="UC144" s="49"/>
      <c r="UD144" s="49"/>
      <c r="UE144" s="49"/>
      <c r="UF144" s="49"/>
      <c r="UG144" s="49"/>
      <c r="UH144" s="49"/>
      <c r="UI144" s="49"/>
      <c r="UJ144" s="49"/>
      <c r="UK144" s="49"/>
      <c r="UL144" s="49"/>
      <c r="UM144" s="49"/>
      <c r="UN144" s="49"/>
      <c r="UO144" s="49"/>
      <c r="UP144" s="49"/>
      <c r="UQ144" s="49"/>
      <c r="UR144" s="49"/>
      <c r="US144" s="49"/>
      <c r="UT144" s="49"/>
      <c r="UU144" s="49"/>
      <c r="UV144" s="49"/>
      <c r="UW144" s="49"/>
      <c r="UX144" s="49"/>
      <c r="UY144" s="49"/>
      <c r="UZ144" s="49"/>
      <c r="VA144" s="49"/>
      <c r="VB144" s="49"/>
      <c r="VC144" s="49"/>
      <c r="VD144" s="49"/>
      <c r="VE144" s="49"/>
      <c r="VF144" s="49"/>
      <c r="VG144" s="49"/>
      <c r="VH144" s="49"/>
      <c r="VI144" s="49"/>
      <c r="VJ144" s="49"/>
      <c r="VK144" s="49"/>
      <c r="VL144" s="49"/>
      <c r="VM144" s="49"/>
      <c r="VN144" s="49"/>
      <c r="VO144" s="49"/>
      <c r="VP144" s="49"/>
      <c r="VQ144" s="49"/>
      <c r="VR144" s="49"/>
      <c r="VS144" s="49"/>
      <c r="VT144" s="49"/>
      <c r="VU144" s="49"/>
      <c r="VV144" s="49"/>
      <c r="VW144" s="49"/>
      <c r="VX144" s="49"/>
      <c r="VY144" s="49"/>
      <c r="VZ144" s="49"/>
      <c r="WA144" s="49"/>
      <c r="WB144" s="49"/>
      <c r="WC144" s="49"/>
      <c r="WD144" s="49"/>
      <c r="WE144" s="49"/>
      <c r="WF144" s="49"/>
      <c r="WG144" s="49"/>
      <c r="WH144" s="49"/>
      <c r="WI144" s="49"/>
      <c r="WJ144" s="49"/>
      <c r="WK144" s="49"/>
      <c r="WL144" s="49"/>
      <c r="WM144" s="49"/>
      <c r="WN144" s="49"/>
      <c r="WO144" s="49"/>
      <c r="WP144" s="49"/>
      <c r="WQ144" s="49"/>
      <c r="WR144" s="49"/>
      <c r="WS144" s="49"/>
      <c r="WT144" s="49"/>
      <c r="WU144" s="49"/>
      <c r="WV144" s="49"/>
      <c r="WW144" s="49"/>
      <c r="WX144" s="49"/>
      <c r="WY144" s="49"/>
      <c r="WZ144" s="49"/>
      <c r="XA144" s="49"/>
      <c r="XB144" s="49"/>
      <c r="XC144" s="49"/>
      <c r="XD144" s="49"/>
      <c r="XE144" s="49"/>
      <c r="XF144" s="49"/>
      <c r="XG144" s="49"/>
      <c r="XH144" s="49"/>
      <c r="XI144" s="49"/>
      <c r="XJ144" s="49"/>
      <c r="XK144" s="49"/>
      <c r="XL144" s="49"/>
      <c r="XM144" s="49"/>
      <c r="XN144" s="49"/>
      <c r="XO144" s="49"/>
      <c r="XP144" s="49"/>
      <c r="XQ144" s="49"/>
      <c r="XR144" s="49"/>
      <c r="XS144" s="49"/>
      <c r="XT144" s="49"/>
      <c r="XU144" s="49"/>
      <c r="XV144" s="49"/>
      <c r="XW144" s="49"/>
      <c r="XX144" s="49"/>
      <c r="XY144" s="49"/>
      <c r="XZ144" s="49"/>
      <c r="YA144" s="49"/>
      <c r="YB144" s="49"/>
      <c r="YC144" s="49"/>
      <c r="YD144" s="49"/>
      <c r="YE144" s="49"/>
      <c r="YF144" s="49"/>
      <c r="YG144" s="49"/>
      <c r="YH144" s="49"/>
      <c r="YI144" s="49"/>
      <c r="YJ144" s="49"/>
      <c r="YK144" s="49"/>
      <c r="YL144" s="49"/>
      <c r="YM144" s="49"/>
      <c r="YN144" s="49"/>
      <c r="YO144" s="49"/>
      <c r="YP144" s="49"/>
      <c r="YQ144" s="49"/>
      <c r="YR144" s="49"/>
      <c r="YS144" s="49"/>
      <c r="YT144" s="49"/>
      <c r="YU144" s="49"/>
      <c r="YV144" s="49"/>
      <c r="YW144" s="49"/>
      <c r="YX144" s="49"/>
      <c r="YY144" s="49"/>
      <c r="YZ144" s="49"/>
      <c r="ZA144" s="49"/>
      <c r="ZB144" s="49"/>
      <c r="ZC144" s="49"/>
      <c r="ZD144" s="49"/>
      <c r="ZE144" s="49"/>
      <c r="ZF144" s="49"/>
      <c r="ZG144" s="49"/>
      <c r="ZH144" s="49"/>
      <c r="ZI144" s="49"/>
      <c r="ZJ144" s="49"/>
      <c r="ZK144" s="49"/>
      <c r="ZL144" s="49"/>
      <c r="ZM144" s="49"/>
      <c r="ZN144" s="49"/>
      <c r="ZO144" s="49"/>
      <c r="ZP144" s="49"/>
      <c r="ZQ144" s="49"/>
      <c r="ZR144" s="49"/>
      <c r="ZS144" s="49"/>
      <c r="ZT144" s="49"/>
      <c r="ZU144" s="49"/>
      <c r="ZV144" s="49"/>
      <c r="ZW144" s="49"/>
      <c r="ZX144" s="49"/>
      <c r="ZY144" s="49"/>
      <c r="ZZ144" s="49"/>
      <c r="AAA144" s="49"/>
      <c r="AAB144" s="49"/>
      <c r="AAC144" s="49"/>
      <c r="AAD144" s="49"/>
      <c r="AAE144" s="49"/>
      <c r="AAF144" s="49"/>
      <c r="AAG144" s="49"/>
      <c r="AAH144" s="49"/>
      <c r="AAI144" s="49"/>
      <c r="AAJ144" s="49"/>
      <c r="AAK144" s="49"/>
      <c r="AAL144" s="49"/>
      <c r="AAM144" s="49"/>
      <c r="AAN144" s="49"/>
      <c r="AAO144" s="49"/>
      <c r="AAP144" s="49"/>
      <c r="AAQ144" s="49"/>
      <c r="AAR144" s="49"/>
      <c r="AAS144" s="49"/>
      <c r="AAT144" s="49"/>
      <c r="AAU144" s="49"/>
      <c r="AAV144" s="49"/>
      <c r="AAW144" s="49"/>
      <c r="AAX144" s="49"/>
      <c r="AAY144" s="49"/>
      <c r="AAZ144" s="49"/>
      <c r="ABA144" s="49"/>
      <c r="ABB144" s="49"/>
      <c r="ABC144" s="49"/>
      <c r="ABD144" s="49"/>
      <c r="ABE144" s="49"/>
      <c r="ABF144" s="49"/>
      <c r="ABG144" s="49"/>
      <c r="ABH144" s="49"/>
      <c r="ABI144" s="49"/>
      <c r="ABJ144" s="49"/>
      <c r="ABK144" s="49"/>
      <c r="ABL144" s="49"/>
      <c r="ABM144" s="49"/>
      <c r="ABN144" s="49"/>
      <c r="ABO144" s="49"/>
      <c r="ABP144" s="49"/>
      <c r="ABQ144" s="49"/>
      <c r="ABR144" s="49"/>
      <c r="ABS144" s="49"/>
      <c r="ABT144" s="49"/>
      <c r="ABU144" s="49"/>
      <c r="ABV144" s="49"/>
      <c r="ABW144" s="49"/>
      <c r="ABX144" s="49"/>
      <c r="ABY144" s="49"/>
      <c r="ABZ144" s="49"/>
      <c r="ACA144" s="49"/>
      <c r="ACB144" s="49"/>
      <c r="ACC144" s="49"/>
      <c r="ACD144" s="49"/>
      <c r="ACE144" s="49"/>
      <c r="ACF144" s="49"/>
      <c r="ACG144" s="49"/>
      <c r="ACH144" s="49"/>
      <c r="ACI144" s="49"/>
      <c r="ACJ144" s="49"/>
      <c r="ACK144" s="49"/>
      <c r="ACL144" s="49"/>
      <c r="ACM144" s="49"/>
      <c r="ACN144" s="49"/>
      <c r="ACO144" s="49"/>
      <c r="ACP144" s="49"/>
      <c r="ACQ144" s="49"/>
      <c r="ACR144" s="49"/>
      <c r="ACS144" s="49"/>
      <c r="ACT144" s="49"/>
      <c r="ACU144" s="49"/>
      <c r="ACV144" s="49"/>
      <c r="ACW144" s="49"/>
      <c r="ACX144" s="49"/>
      <c r="ACY144" s="49"/>
      <c r="ACZ144" s="49"/>
      <c r="ADA144" s="49"/>
      <c r="ADB144" s="49"/>
      <c r="ADC144" s="49"/>
      <c r="ADD144" s="49"/>
      <c r="ADE144" s="49"/>
      <c r="ADF144" s="49"/>
      <c r="ADG144" s="49"/>
      <c r="ADH144" s="49"/>
      <c r="ADI144" s="49"/>
      <c r="ADJ144" s="49"/>
      <c r="ADK144" s="49"/>
      <c r="ADL144" s="49"/>
      <c r="ADM144" s="49"/>
      <c r="ADN144" s="49"/>
      <c r="ADO144" s="49"/>
      <c r="ADP144" s="49"/>
      <c r="ADQ144" s="49"/>
      <c r="ADR144" s="49"/>
      <c r="ADS144" s="49"/>
      <c r="ADT144" s="49"/>
      <c r="ADU144" s="49"/>
      <c r="ADV144" s="49"/>
      <c r="ADW144" s="49"/>
      <c r="ADX144" s="49"/>
      <c r="ADY144" s="49"/>
      <c r="ADZ144" s="49"/>
      <c r="AEA144" s="49"/>
      <c r="AEB144" s="49"/>
      <c r="AEC144" s="49"/>
      <c r="AED144" s="49"/>
      <c r="AEE144" s="49"/>
      <c r="AEF144" s="49"/>
      <c r="AEG144" s="49"/>
      <c r="AEH144" s="49"/>
      <c r="AEI144" s="49"/>
      <c r="AEJ144" s="49"/>
      <c r="AEK144" s="49"/>
      <c r="AEL144" s="49"/>
      <c r="AEM144" s="49"/>
      <c r="AEN144" s="49"/>
      <c r="AEO144" s="49"/>
      <c r="AEP144" s="49"/>
      <c r="AEQ144" s="49"/>
      <c r="AER144" s="49"/>
      <c r="AES144" s="49"/>
      <c r="AET144" s="49"/>
      <c r="AEU144" s="49"/>
      <c r="AEV144" s="49"/>
      <c r="AEW144" s="49"/>
      <c r="AEX144" s="49"/>
      <c r="AEY144" s="49"/>
      <c r="AEZ144" s="49"/>
      <c r="AFA144" s="49"/>
      <c r="AFB144" s="49"/>
      <c r="AFC144" s="49"/>
      <c r="AFD144" s="49"/>
      <c r="AFE144" s="49"/>
      <c r="AFF144" s="49"/>
      <c r="AFG144" s="49"/>
      <c r="AFH144" s="49"/>
      <c r="AFI144" s="49"/>
      <c r="AFJ144" s="49"/>
      <c r="AFK144" s="49"/>
      <c r="AFL144" s="49"/>
      <c r="AFM144" s="49"/>
      <c r="AFN144" s="49"/>
      <c r="AFO144" s="49"/>
      <c r="AFP144" s="49"/>
      <c r="AFQ144" s="49"/>
      <c r="AFR144" s="49"/>
      <c r="AFS144" s="49"/>
      <c r="AFT144" s="49"/>
      <c r="AFU144" s="49"/>
      <c r="AFV144" s="49"/>
      <c r="AFW144" s="49"/>
      <c r="AFX144" s="49"/>
      <c r="AFY144" s="49"/>
      <c r="AFZ144" s="49"/>
      <c r="AGA144" s="49"/>
      <c r="AGB144" s="49"/>
      <c r="AGC144" s="49"/>
      <c r="AGD144" s="49"/>
      <c r="AGE144" s="49"/>
      <c r="AGF144" s="49"/>
      <c r="AGG144" s="49"/>
      <c r="AGH144" s="49"/>
      <c r="AGI144" s="49"/>
      <c r="AGJ144" s="49"/>
      <c r="AGK144" s="49"/>
      <c r="AGL144" s="49"/>
      <c r="AGM144" s="49"/>
      <c r="AGN144" s="49"/>
      <c r="AGO144" s="49"/>
      <c r="AGP144" s="49"/>
      <c r="AGQ144" s="49"/>
      <c r="AGR144" s="49"/>
      <c r="AGS144" s="49"/>
      <c r="AGT144" s="49"/>
      <c r="AGU144" s="49"/>
      <c r="AGV144" s="49"/>
      <c r="AGW144" s="49"/>
      <c r="AGX144" s="49"/>
      <c r="AGY144" s="49"/>
      <c r="AGZ144" s="49"/>
      <c r="AHA144" s="49"/>
      <c r="AHB144" s="49"/>
      <c r="AHC144" s="49"/>
      <c r="AHD144" s="49"/>
      <c r="AHE144" s="49"/>
      <c r="AHF144" s="49"/>
      <c r="AHG144" s="49"/>
      <c r="AHH144" s="49"/>
      <c r="AHI144" s="49"/>
      <c r="AHJ144" s="49"/>
      <c r="AHK144" s="49"/>
      <c r="AHL144" s="49"/>
      <c r="AHM144" s="49"/>
      <c r="AHN144" s="49"/>
      <c r="AHO144" s="49"/>
      <c r="AHP144" s="49"/>
      <c r="AHQ144" s="49"/>
      <c r="AHR144" s="49"/>
      <c r="AHS144" s="49"/>
      <c r="AHT144" s="49"/>
      <c r="AHU144" s="49"/>
      <c r="AHV144" s="49"/>
      <c r="AHW144" s="49"/>
      <c r="AHX144" s="49"/>
      <c r="AHY144" s="49"/>
      <c r="AHZ144" s="49"/>
      <c r="AIA144" s="49"/>
      <c r="AIB144" s="49"/>
      <c r="AIC144" s="49"/>
      <c r="AID144" s="49"/>
      <c r="AIE144" s="49"/>
      <c r="AIF144" s="49"/>
      <c r="AIG144" s="49"/>
      <c r="AIH144" s="49"/>
      <c r="AII144" s="49"/>
      <c r="AIJ144" s="49"/>
      <c r="AIK144" s="49"/>
      <c r="AIL144" s="49"/>
      <c r="AIM144" s="49"/>
      <c r="AIN144" s="49"/>
      <c r="AIO144" s="49"/>
      <c r="AIP144" s="49"/>
      <c r="AIQ144" s="49"/>
      <c r="AIR144" s="49"/>
      <c r="AIS144" s="49"/>
      <c r="AIT144" s="49"/>
      <c r="AIU144" s="49"/>
      <c r="AIV144" s="49"/>
      <c r="AIW144" s="49"/>
      <c r="AIX144" s="49"/>
      <c r="AIY144" s="49"/>
      <c r="AIZ144" s="49"/>
      <c r="AJA144" s="49"/>
      <c r="AJB144" s="49"/>
      <c r="AJC144" s="49"/>
      <c r="AJD144" s="49"/>
      <c r="AJE144" s="49"/>
      <c r="AJF144" s="49"/>
      <c r="AJG144" s="49"/>
      <c r="AJH144" s="49"/>
      <c r="AJI144" s="49"/>
      <c r="AJJ144" s="49"/>
      <c r="AJK144" s="49"/>
      <c r="AJL144" s="49"/>
      <c r="AJM144" s="49"/>
      <c r="AJN144" s="49"/>
      <c r="AJO144" s="49"/>
      <c r="AJP144" s="49"/>
      <c r="AJQ144" s="49"/>
      <c r="AJR144" s="49"/>
      <c r="AJS144" s="49"/>
      <c r="AJT144" s="49"/>
      <c r="AJU144" s="49"/>
      <c r="AJV144" s="49"/>
      <c r="AJW144" s="49"/>
      <c r="AJX144" s="49"/>
      <c r="AJY144" s="49"/>
      <c r="AJZ144" s="49"/>
      <c r="AKA144" s="49"/>
      <c r="AKB144" s="49"/>
      <c r="AKC144" s="49"/>
      <c r="AKD144" s="49"/>
      <c r="AKE144" s="49"/>
      <c r="AKF144" s="49"/>
      <c r="AKG144" s="49"/>
      <c r="AKH144" s="49"/>
      <c r="AKI144" s="49"/>
      <c r="AKJ144" s="49"/>
      <c r="AKK144" s="49"/>
      <c r="AKL144" s="49"/>
      <c r="AKM144" s="49"/>
      <c r="AKN144" s="49"/>
      <c r="AKO144" s="49"/>
      <c r="AKP144" s="49"/>
      <c r="AKQ144" s="49"/>
      <c r="AKR144" s="49"/>
      <c r="AKS144" s="49"/>
      <c r="AKT144" s="49"/>
      <c r="AKU144" s="49"/>
      <c r="AKV144" s="49"/>
      <c r="AKW144" s="49"/>
      <c r="AKX144" s="49"/>
      <c r="AKY144" s="49"/>
      <c r="AKZ144" s="49"/>
      <c r="ALA144" s="49"/>
      <c r="ALB144" s="49"/>
      <c r="ALC144" s="49"/>
      <c r="ALD144" s="49"/>
      <c r="ALE144" s="49"/>
      <c r="ALF144" s="49"/>
      <c r="ALG144" s="49"/>
      <c r="ALH144" s="49"/>
      <c r="ALI144" s="49"/>
      <c r="ALJ144" s="49"/>
      <c r="ALK144" s="49"/>
      <c r="ALL144" s="49"/>
      <c r="ALM144" s="49"/>
      <c r="ALN144" s="49"/>
      <c r="ALO144" s="49"/>
      <c r="ALP144" s="49"/>
      <c r="ALQ144" s="49"/>
      <c r="ALR144" s="49"/>
      <c r="ALS144" s="49"/>
      <c r="ALT144" s="49"/>
      <c r="ALU144" s="49"/>
      <c r="ALV144" s="49"/>
      <c r="ALW144" s="49"/>
      <c r="ALX144" s="49"/>
      <c r="ALY144" s="49"/>
      <c r="ALZ144" s="49"/>
      <c r="AMA144" s="49"/>
      <c r="AMB144" s="49"/>
      <c r="AMC144" s="49"/>
      <c r="AMD144" s="49"/>
      <c r="AME144" s="49"/>
      <c r="AMF144" s="49"/>
      <c r="AMG144" s="49"/>
      <c r="AMH144" s="49"/>
      <c r="AMI144" s="49"/>
      <c r="AMJ144" s="49"/>
      <c r="AMK144" s="49"/>
      <c r="AML144" s="49"/>
      <c r="AMM144" s="49"/>
      <c r="AMN144" s="49"/>
      <c r="AMO144" s="49"/>
      <c r="AMP144" s="49"/>
      <c r="AMQ144" s="49"/>
      <c r="AMR144" s="49"/>
      <c r="AMS144" s="49"/>
      <c r="AMT144" s="49"/>
      <c r="AMU144" s="49"/>
      <c r="AMV144" s="49"/>
      <c r="AMW144" s="49"/>
      <c r="AMX144" s="49"/>
      <c r="AMY144" s="49"/>
      <c r="AMZ144" s="49"/>
      <c r="ANA144" s="49"/>
      <c r="ANB144" s="49"/>
      <c r="ANC144" s="49"/>
      <c r="AND144" s="49"/>
      <c r="ANE144" s="49"/>
      <c r="ANF144" s="49"/>
      <c r="ANG144" s="49"/>
      <c r="ANH144" s="49"/>
      <c r="ANI144" s="49"/>
      <c r="ANJ144" s="49"/>
      <c r="ANK144" s="49"/>
      <c r="ANL144" s="49"/>
      <c r="ANM144" s="49"/>
      <c r="ANN144" s="49"/>
      <c r="ANO144" s="49"/>
      <c r="ANP144" s="49"/>
      <c r="ANQ144" s="49"/>
      <c r="ANR144" s="49"/>
      <c r="ANS144" s="49"/>
      <c r="ANT144" s="49"/>
      <c r="ANU144" s="49"/>
      <c r="ANV144" s="49"/>
      <c r="ANW144" s="49"/>
      <c r="ANX144" s="49"/>
      <c r="ANY144" s="49"/>
      <c r="ANZ144" s="49"/>
      <c r="AOA144" s="49"/>
      <c r="AOB144" s="49"/>
      <c r="AOC144" s="49"/>
      <c r="AOD144" s="49"/>
      <c r="AOE144" s="49"/>
      <c r="AOF144" s="49"/>
      <c r="AOG144" s="49"/>
      <c r="AOH144" s="49"/>
      <c r="AOI144" s="49"/>
      <c r="AOJ144" s="49"/>
      <c r="AOK144" s="49"/>
      <c r="AOL144" s="49"/>
      <c r="AOM144" s="49"/>
      <c r="AON144" s="49"/>
      <c r="AOO144" s="49"/>
      <c r="AOP144" s="49"/>
      <c r="AOQ144" s="49"/>
      <c r="AOR144" s="49"/>
      <c r="AOS144" s="49"/>
      <c r="AOT144" s="49"/>
      <c r="AOU144" s="49"/>
      <c r="AOV144" s="49"/>
      <c r="AOW144" s="49"/>
      <c r="AOX144" s="49"/>
      <c r="AOY144" s="49"/>
      <c r="AOZ144" s="49"/>
      <c r="APA144" s="49"/>
      <c r="APB144" s="49"/>
      <c r="APC144" s="49"/>
      <c r="APD144" s="49"/>
      <c r="APE144" s="49"/>
      <c r="APF144" s="49"/>
      <c r="APG144" s="49"/>
      <c r="APH144" s="49"/>
      <c r="API144" s="49"/>
      <c r="APJ144" s="49"/>
      <c r="APK144" s="49"/>
      <c r="APL144" s="49"/>
      <c r="APM144" s="49"/>
      <c r="APN144" s="49"/>
      <c r="APO144" s="49"/>
      <c r="APP144" s="49"/>
      <c r="APQ144" s="49"/>
      <c r="APR144" s="49"/>
      <c r="APS144" s="49"/>
      <c r="APT144" s="49"/>
      <c r="APU144" s="49"/>
      <c r="APV144" s="49"/>
      <c r="APW144" s="49"/>
      <c r="APX144" s="49"/>
      <c r="APY144" s="49"/>
      <c r="APZ144" s="49"/>
      <c r="AQA144" s="49"/>
      <c r="AQB144" s="49"/>
      <c r="AQC144" s="49"/>
      <c r="AQD144" s="49"/>
      <c r="AQE144" s="49"/>
      <c r="AQF144" s="49"/>
      <c r="AQG144" s="49"/>
      <c r="AQH144" s="49"/>
      <c r="AQI144" s="49"/>
      <c r="AQJ144" s="49"/>
      <c r="AQK144" s="49"/>
      <c r="AQL144" s="49"/>
      <c r="AQM144" s="49"/>
      <c r="AQN144" s="49"/>
      <c r="AQO144" s="49"/>
      <c r="AQP144" s="49"/>
      <c r="AQQ144" s="49"/>
      <c r="AQR144" s="49"/>
      <c r="AQS144" s="49"/>
      <c r="AQT144" s="49"/>
      <c r="AQU144" s="49"/>
      <c r="AQV144" s="49"/>
      <c r="AQW144" s="49"/>
      <c r="AQX144" s="49"/>
      <c r="AQY144" s="49"/>
      <c r="AQZ144" s="49"/>
      <c r="ARA144" s="49"/>
      <c r="ARB144" s="49"/>
      <c r="ARC144" s="49"/>
      <c r="ARD144" s="49"/>
      <c r="ARE144" s="49"/>
      <c r="ARF144" s="49"/>
      <c r="ARG144" s="49"/>
      <c r="ARH144" s="49"/>
      <c r="ARI144" s="49"/>
      <c r="ARJ144" s="49"/>
      <c r="ARK144" s="49"/>
      <c r="ARL144" s="49"/>
      <c r="ARM144" s="49"/>
      <c r="ARN144" s="49"/>
      <c r="ARO144" s="49"/>
      <c r="ARP144" s="49"/>
      <c r="ARQ144" s="49"/>
      <c r="ARR144" s="49"/>
      <c r="ARS144" s="49"/>
      <c r="ART144" s="49"/>
      <c r="ARU144" s="49"/>
      <c r="ARV144" s="49"/>
      <c r="ARW144" s="49"/>
      <c r="ARX144" s="49"/>
      <c r="ARY144" s="49"/>
      <c r="ARZ144" s="49"/>
      <c r="ASA144" s="49"/>
      <c r="ASB144" s="49"/>
      <c r="ASC144" s="49"/>
      <c r="ASD144" s="49"/>
      <c r="ASE144" s="49"/>
      <c r="ASF144" s="49"/>
      <c r="ASG144" s="49"/>
      <c r="ASH144" s="49"/>
      <c r="ASI144" s="49"/>
      <c r="ASJ144" s="49"/>
      <c r="ASK144" s="49"/>
      <c r="ASL144" s="49"/>
      <c r="ASM144" s="49"/>
      <c r="ASN144" s="49"/>
      <c r="ASO144" s="49"/>
      <c r="ASP144" s="49"/>
      <c r="ASQ144" s="49"/>
      <c r="ASR144" s="49"/>
      <c r="ASS144" s="49"/>
      <c r="AST144" s="49"/>
      <c r="ASU144" s="49"/>
      <c r="ASV144" s="49"/>
      <c r="ASW144" s="49"/>
      <c r="ASX144" s="49"/>
      <c r="ASY144" s="49"/>
      <c r="ASZ144" s="49"/>
      <c r="ATA144" s="49"/>
      <c r="ATB144" s="49"/>
      <c r="ATC144" s="49"/>
      <c r="ATD144" s="49"/>
      <c r="ATE144" s="49"/>
      <c r="ATF144" s="49"/>
      <c r="ATG144" s="49"/>
      <c r="ATH144" s="49"/>
      <c r="ATI144" s="49"/>
      <c r="ATJ144" s="49"/>
      <c r="ATK144" s="49"/>
      <c r="ATL144" s="49"/>
      <c r="ATM144" s="49"/>
      <c r="ATN144" s="49"/>
      <c r="ATO144" s="49"/>
      <c r="ATP144" s="49"/>
      <c r="ATQ144" s="49"/>
      <c r="ATR144" s="49"/>
      <c r="ATS144" s="49"/>
      <c r="ATT144" s="49"/>
      <c r="ATU144" s="49"/>
      <c r="ATV144" s="49"/>
      <c r="ATW144" s="49"/>
      <c r="ATX144" s="49"/>
      <c r="ATY144" s="49"/>
      <c r="ATZ144" s="49"/>
      <c r="AUA144" s="49"/>
      <c r="AUB144" s="49"/>
      <c r="AUC144" s="49"/>
      <c r="AUD144" s="49"/>
      <c r="AUE144" s="49"/>
      <c r="AUF144" s="49"/>
      <c r="AUG144" s="49"/>
      <c r="AUH144" s="49"/>
      <c r="AUI144" s="49"/>
      <c r="AUJ144" s="49"/>
      <c r="AUK144" s="49"/>
      <c r="AUL144" s="49"/>
      <c r="AUM144" s="49"/>
      <c r="AUN144" s="49"/>
      <c r="AUO144" s="49"/>
      <c r="AUP144" s="49"/>
      <c r="AUQ144" s="49"/>
      <c r="AUR144" s="49"/>
      <c r="AUS144" s="49"/>
      <c r="AUT144" s="49"/>
      <c r="AUU144" s="49"/>
      <c r="AUV144" s="49"/>
      <c r="AUW144" s="49"/>
      <c r="AUX144" s="49"/>
      <c r="AUY144" s="49"/>
      <c r="AUZ144" s="49"/>
      <c r="AVA144" s="49"/>
      <c r="AVB144" s="49"/>
      <c r="AVC144" s="49"/>
      <c r="AVD144" s="49"/>
      <c r="AVE144" s="49"/>
      <c r="AVF144" s="49"/>
      <c r="AVG144" s="49"/>
      <c r="AVH144" s="49"/>
      <c r="AVI144" s="49"/>
      <c r="AVJ144" s="49"/>
      <c r="AVK144" s="49"/>
      <c r="AVL144" s="49"/>
      <c r="AVM144" s="49"/>
      <c r="AVN144" s="49"/>
      <c r="AVO144" s="49"/>
      <c r="AVP144" s="49"/>
      <c r="AVQ144" s="49"/>
      <c r="AVR144" s="49"/>
      <c r="AVS144" s="49"/>
      <c r="AVT144" s="49"/>
      <c r="AVU144" s="49"/>
      <c r="AVV144" s="49"/>
      <c r="AVW144" s="49"/>
      <c r="AVX144" s="49"/>
      <c r="AVY144" s="49"/>
      <c r="AVZ144" s="49"/>
      <c r="AWA144" s="49"/>
      <c r="AWB144" s="49"/>
      <c r="AWC144" s="49"/>
      <c r="AWD144" s="49"/>
      <c r="AWE144" s="49"/>
      <c r="AWF144" s="49"/>
      <c r="AWG144" s="49"/>
      <c r="AWH144" s="49"/>
      <c r="AWI144" s="49"/>
      <c r="AWJ144" s="49"/>
      <c r="AWK144" s="49"/>
      <c r="AWL144" s="49"/>
      <c r="AWM144" s="49"/>
      <c r="AWN144" s="49"/>
      <c r="AWO144" s="49"/>
      <c r="AWP144" s="49"/>
      <c r="AWQ144" s="49"/>
      <c r="AWR144" s="49"/>
      <c r="AWS144" s="49"/>
      <c r="AWT144" s="49"/>
      <c r="AWU144" s="49"/>
      <c r="AWV144" s="49"/>
      <c r="AWW144" s="49"/>
      <c r="AWX144" s="49"/>
      <c r="AWY144" s="49"/>
      <c r="AWZ144" s="49"/>
      <c r="AXA144" s="49"/>
      <c r="AXB144" s="49"/>
      <c r="AXC144" s="49"/>
      <c r="AXD144" s="49"/>
      <c r="AXE144" s="49"/>
      <c r="AXF144" s="49"/>
      <c r="AXG144" s="49"/>
      <c r="AXH144" s="49"/>
      <c r="AXI144" s="49"/>
      <c r="AXJ144" s="49"/>
      <c r="AXK144" s="49"/>
      <c r="AXL144" s="49"/>
      <c r="AXM144" s="49"/>
      <c r="AXN144" s="49"/>
      <c r="AXO144" s="49"/>
      <c r="AXP144" s="49"/>
      <c r="AXQ144" s="49"/>
      <c r="AXR144" s="49"/>
      <c r="AXS144" s="49"/>
      <c r="AXT144" s="49"/>
      <c r="AXU144" s="49"/>
      <c r="AXV144" s="49"/>
      <c r="AXW144" s="49"/>
      <c r="AXX144" s="49"/>
      <c r="AXY144" s="49"/>
      <c r="AXZ144" s="49"/>
      <c r="AYA144" s="49"/>
      <c r="AYB144" s="49"/>
      <c r="AYC144" s="49"/>
      <c r="AYD144" s="49"/>
      <c r="AYE144" s="49"/>
      <c r="AYF144" s="49"/>
      <c r="AYG144" s="49"/>
      <c r="AYH144" s="49"/>
      <c r="AYI144" s="49"/>
      <c r="AYJ144" s="49"/>
      <c r="AYK144" s="49"/>
      <c r="AYL144" s="49"/>
      <c r="AYM144" s="49"/>
      <c r="AYN144" s="49"/>
      <c r="AYO144" s="49"/>
      <c r="AYP144" s="49"/>
      <c r="AYQ144" s="49"/>
      <c r="AYR144" s="49"/>
      <c r="AYS144" s="49"/>
      <c r="AYT144" s="49"/>
      <c r="AYU144" s="49"/>
      <c r="AYV144" s="49"/>
      <c r="AYW144" s="49"/>
      <c r="AYX144" s="49"/>
      <c r="AYY144" s="49"/>
      <c r="AYZ144" s="49"/>
      <c r="AZA144" s="49"/>
      <c r="AZB144" s="49"/>
      <c r="AZC144" s="49"/>
      <c r="AZD144" s="49"/>
      <c r="AZE144" s="49"/>
      <c r="AZF144" s="49"/>
      <c r="AZG144" s="49"/>
      <c r="AZH144" s="49"/>
      <c r="AZI144" s="49"/>
      <c r="AZJ144" s="49"/>
      <c r="AZK144" s="49"/>
      <c r="AZL144" s="49"/>
      <c r="AZM144" s="49"/>
      <c r="AZN144" s="49"/>
      <c r="AZO144" s="49"/>
      <c r="AZP144" s="49"/>
      <c r="AZQ144" s="49"/>
      <c r="AZR144" s="49"/>
      <c r="AZS144" s="49"/>
      <c r="AZT144" s="49"/>
      <c r="AZU144" s="49"/>
      <c r="AZV144" s="49"/>
      <c r="AZW144" s="49"/>
      <c r="AZX144" s="49"/>
      <c r="AZY144" s="49"/>
      <c r="AZZ144" s="49"/>
      <c r="BAA144" s="49"/>
      <c r="BAB144" s="49"/>
      <c r="BAC144" s="49"/>
      <c r="BAD144" s="49"/>
      <c r="BAE144" s="49"/>
      <c r="BAF144" s="49"/>
      <c r="BAG144" s="49"/>
      <c r="BAH144" s="49"/>
      <c r="BAI144" s="49"/>
      <c r="BAJ144" s="49"/>
      <c r="BAK144" s="49"/>
      <c r="BAL144" s="49"/>
      <c r="BAM144" s="49"/>
      <c r="BAN144" s="49"/>
      <c r="BAO144" s="49"/>
      <c r="BAP144" s="49"/>
      <c r="BAQ144" s="49"/>
      <c r="BAR144" s="49"/>
      <c r="BAS144" s="49"/>
      <c r="BAT144" s="49"/>
      <c r="BAU144" s="49"/>
      <c r="BAV144" s="49"/>
      <c r="BAW144" s="49"/>
      <c r="BAX144" s="49"/>
      <c r="BAY144" s="49"/>
      <c r="BAZ144" s="49"/>
      <c r="BBA144" s="49"/>
      <c r="BBB144" s="49"/>
      <c r="BBC144" s="49"/>
      <c r="BBD144" s="49"/>
      <c r="BBE144" s="49"/>
      <c r="BBF144" s="49"/>
      <c r="BBG144" s="49"/>
      <c r="BBH144" s="49"/>
      <c r="BBI144" s="49"/>
      <c r="BBJ144" s="49"/>
      <c r="BBK144" s="49"/>
      <c r="BBL144" s="49"/>
      <c r="BBM144" s="49"/>
      <c r="BBN144" s="49"/>
      <c r="BBO144" s="49"/>
      <c r="BBP144" s="49"/>
      <c r="BBQ144" s="49"/>
      <c r="BBR144" s="49"/>
      <c r="BBS144" s="49"/>
      <c r="BBT144" s="49"/>
      <c r="BBU144" s="49"/>
      <c r="BBV144" s="49"/>
      <c r="BBW144" s="49"/>
      <c r="BBX144" s="49"/>
      <c r="BBY144" s="49"/>
      <c r="BBZ144" s="49"/>
      <c r="BCA144" s="49"/>
      <c r="BCB144" s="49"/>
      <c r="BCC144" s="49"/>
      <c r="BCD144" s="49"/>
      <c r="BCE144" s="49"/>
      <c r="BCF144" s="49"/>
      <c r="BCG144" s="49"/>
      <c r="BCH144" s="49"/>
      <c r="BCI144" s="49"/>
      <c r="BCJ144" s="49"/>
      <c r="BCK144" s="49"/>
      <c r="BCL144" s="49"/>
      <c r="BCM144" s="49"/>
      <c r="BCN144" s="49"/>
      <c r="BCO144" s="49"/>
      <c r="BCP144" s="49"/>
      <c r="BCQ144" s="49"/>
      <c r="BCR144" s="49"/>
      <c r="BCS144" s="49"/>
      <c r="BCT144" s="49"/>
      <c r="BCU144" s="49"/>
      <c r="BCV144" s="49"/>
      <c r="BCW144" s="49"/>
      <c r="BCX144" s="49"/>
      <c r="BCY144" s="49"/>
      <c r="BCZ144" s="49"/>
      <c r="BDA144" s="49"/>
      <c r="BDB144" s="49"/>
      <c r="BDC144" s="49"/>
      <c r="BDD144" s="49"/>
      <c r="BDE144" s="49"/>
      <c r="BDF144" s="49"/>
      <c r="BDG144" s="49"/>
      <c r="BDH144" s="49"/>
      <c r="BDI144" s="49"/>
      <c r="BDJ144" s="49"/>
      <c r="BDK144" s="49"/>
      <c r="BDL144" s="49"/>
      <c r="BDM144" s="49"/>
      <c r="BDN144" s="49"/>
      <c r="BDO144" s="49"/>
      <c r="BDP144" s="49"/>
      <c r="BDQ144" s="49"/>
      <c r="BDR144" s="49"/>
      <c r="BDS144" s="49"/>
      <c r="BDT144" s="49"/>
      <c r="BDU144" s="49"/>
      <c r="BDV144" s="49"/>
      <c r="BDW144" s="49"/>
      <c r="BDX144" s="49"/>
      <c r="BDY144" s="49"/>
      <c r="BDZ144" s="49"/>
      <c r="BEA144" s="49"/>
      <c r="BEB144" s="49"/>
      <c r="BEC144" s="49"/>
      <c r="BED144" s="49"/>
      <c r="BEE144" s="49"/>
      <c r="BEF144" s="49"/>
      <c r="BEG144" s="49"/>
      <c r="BEH144" s="49"/>
      <c r="BEI144" s="49"/>
      <c r="BEJ144" s="49"/>
      <c r="BEK144" s="49"/>
      <c r="BEL144" s="49"/>
      <c r="BEM144" s="49"/>
      <c r="BEN144" s="49"/>
      <c r="BEO144" s="49"/>
      <c r="BEP144" s="49"/>
      <c r="BEQ144" s="49"/>
      <c r="BER144" s="49"/>
      <c r="BES144" s="49"/>
      <c r="BET144" s="49"/>
      <c r="BEU144" s="49"/>
      <c r="BEV144" s="49"/>
      <c r="BEW144" s="49"/>
      <c r="BEX144" s="49"/>
      <c r="BEY144" s="49"/>
      <c r="BEZ144" s="49"/>
      <c r="BFA144" s="49"/>
      <c r="BFB144" s="49"/>
      <c r="BFC144" s="49"/>
      <c r="BFD144" s="49"/>
      <c r="BFE144" s="49"/>
      <c r="BFF144" s="49"/>
      <c r="BFG144" s="49"/>
      <c r="BFH144" s="49"/>
      <c r="BFI144" s="49"/>
      <c r="BFJ144" s="49"/>
      <c r="BFK144" s="49"/>
      <c r="BFL144" s="49"/>
      <c r="BFM144" s="49"/>
      <c r="BFN144" s="49"/>
      <c r="BFO144" s="49"/>
      <c r="BFP144" s="49"/>
      <c r="BFQ144" s="49"/>
      <c r="BFR144" s="49"/>
      <c r="BFS144" s="49"/>
      <c r="BFT144" s="49"/>
      <c r="BFU144" s="49"/>
      <c r="BFV144" s="49"/>
      <c r="BFW144" s="49"/>
      <c r="BFX144" s="49"/>
      <c r="BFY144" s="49"/>
      <c r="BFZ144" s="49"/>
      <c r="BGA144" s="49"/>
      <c r="BGB144" s="49"/>
      <c r="BGC144" s="49"/>
      <c r="BGD144" s="49"/>
      <c r="BGE144" s="49"/>
      <c r="BGF144" s="49"/>
      <c r="BGG144" s="49"/>
      <c r="BGH144" s="49"/>
      <c r="BGI144" s="49"/>
      <c r="BGJ144" s="49"/>
      <c r="BGK144" s="49"/>
      <c r="BGL144" s="49"/>
      <c r="BGM144" s="49"/>
      <c r="BGN144" s="49"/>
      <c r="BGO144" s="49"/>
      <c r="BGP144" s="49"/>
      <c r="BGQ144" s="49"/>
      <c r="BGR144" s="49"/>
      <c r="BGS144" s="49"/>
      <c r="BGT144" s="49"/>
      <c r="BGU144" s="49"/>
      <c r="BGV144" s="49"/>
      <c r="BGW144" s="49"/>
      <c r="BGX144" s="49"/>
      <c r="BGY144" s="49"/>
      <c r="BGZ144" s="49"/>
      <c r="BHA144" s="49"/>
      <c r="BHB144" s="49"/>
      <c r="BHC144" s="49"/>
      <c r="BHD144" s="49"/>
      <c r="BHE144" s="49"/>
      <c r="BHF144" s="49"/>
      <c r="BHG144" s="49"/>
      <c r="BHH144" s="49"/>
      <c r="BHI144" s="49"/>
      <c r="BHJ144" s="49"/>
      <c r="BHK144" s="49"/>
      <c r="BHL144" s="49"/>
      <c r="BHM144" s="49"/>
      <c r="BHN144" s="49"/>
      <c r="BHO144" s="49"/>
      <c r="BHP144" s="49"/>
      <c r="BHQ144" s="49"/>
      <c r="BHR144" s="49"/>
      <c r="BHS144" s="49"/>
      <c r="BHT144" s="49"/>
      <c r="BHU144" s="49"/>
      <c r="BHV144" s="49"/>
      <c r="BHW144" s="49"/>
      <c r="BHX144" s="49"/>
      <c r="BHY144" s="49"/>
      <c r="BHZ144" s="49"/>
      <c r="BIA144" s="49"/>
      <c r="BIB144" s="49"/>
      <c r="BIC144" s="49"/>
      <c r="BID144" s="49"/>
      <c r="BIE144" s="49"/>
      <c r="BIF144" s="49"/>
      <c r="BIG144" s="49"/>
      <c r="BIH144" s="49"/>
      <c r="BII144" s="49"/>
      <c r="BIJ144" s="49"/>
      <c r="BIK144" s="49"/>
      <c r="BIL144" s="49"/>
      <c r="BIM144" s="49"/>
      <c r="BIN144" s="49"/>
      <c r="BIO144" s="49"/>
      <c r="BIP144" s="49"/>
      <c r="BIQ144" s="49"/>
      <c r="BIR144" s="49"/>
      <c r="BIS144" s="49"/>
      <c r="BIT144" s="49"/>
      <c r="BIU144" s="49"/>
      <c r="BIV144" s="49"/>
      <c r="BIW144" s="49"/>
      <c r="BIX144" s="49"/>
      <c r="BIY144" s="49"/>
      <c r="BIZ144" s="49"/>
      <c r="BJA144" s="49"/>
      <c r="BJB144" s="49"/>
      <c r="BJC144" s="49"/>
      <c r="BJD144" s="49"/>
      <c r="BJE144" s="49"/>
      <c r="BJF144" s="49"/>
      <c r="BJG144" s="49"/>
      <c r="BJH144" s="49"/>
      <c r="BJI144" s="49"/>
      <c r="BJJ144" s="49"/>
      <c r="BJK144" s="49"/>
      <c r="BJL144" s="49"/>
      <c r="BJM144" s="49"/>
      <c r="BJN144" s="49"/>
      <c r="BJO144" s="49"/>
      <c r="BJP144" s="49"/>
      <c r="BJQ144" s="49"/>
      <c r="BJR144" s="49"/>
      <c r="BJS144" s="49"/>
      <c r="BJT144" s="49"/>
      <c r="BJU144" s="49"/>
      <c r="BJV144" s="49"/>
      <c r="BJW144" s="49"/>
      <c r="BJX144" s="49"/>
      <c r="BJY144" s="49"/>
      <c r="BJZ144" s="49"/>
      <c r="BKA144" s="49"/>
      <c r="BKB144" s="49"/>
      <c r="BKC144" s="49"/>
      <c r="BKD144" s="49"/>
      <c r="BKE144" s="49"/>
      <c r="BKF144" s="49"/>
      <c r="BKG144" s="49"/>
      <c r="BKH144" s="49"/>
      <c r="BKI144" s="49"/>
      <c r="BKJ144" s="49"/>
      <c r="BKK144" s="49"/>
      <c r="BKL144" s="49"/>
      <c r="BKM144" s="49"/>
      <c r="BKN144" s="49"/>
      <c r="BKO144" s="49"/>
      <c r="BKP144" s="49"/>
      <c r="BKQ144" s="49"/>
      <c r="BKR144" s="49"/>
      <c r="BKS144" s="49"/>
      <c r="BKT144" s="49"/>
      <c r="BKU144" s="49"/>
      <c r="BKV144" s="49"/>
      <c r="BKW144" s="49"/>
      <c r="BKX144" s="49"/>
      <c r="BKY144" s="49"/>
      <c r="BKZ144" s="49"/>
      <c r="BLA144" s="49"/>
      <c r="BLB144" s="49"/>
      <c r="BLC144" s="49"/>
      <c r="BLD144" s="49"/>
      <c r="BLE144" s="49"/>
      <c r="BLF144" s="49"/>
      <c r="BLG144" s="49"/>
      <c r="BLH144" s="49"/>
      <c r="BLI144" s="49"/>
      <c r="BLJ144" s="49"/>
      <c r="BLK144" s="49"/>
      <c r="BLL144" s="49"/>
      <c r="BLM144" s="49"/>
      <c r="BLN144" s="49"/>
      <c r="BLO144" s="49"/>
      <c r="BLP144" s="49"/>
      <c r="BLQ144" s="49"/>
      <c r="BLR144" s="49"/>
      <c r="BLS144" s="49"/>
      <c r="BLT144" s="49"/>
      <c r="BLU144" s="49"/>
      <c r="BLV144" s="49"/>
      <c r="BLW144" s="49"/>
      <c r="BLX144" s="49"/>
      <c r="BLY144" s="49"/>
      <c r="BLZ144" s="49"/>
      <c r="BMA144" s="49"/>
      <c r="BMB144" s="49"/>
      <c r="BMC144" s="49"/>
      <c r="BMD144" s="49"/>
      <c r="BME144" s="49"/>
      <c r="BMF144" s="49"/>
      <c r="BMG144" s="49"/>
      <c r="BMH144" s="49"/>
      <c r="BMI144" s="49"/>
      <c r="BMJ144" s="49"/>
      <c r="BMK144" s="49"/>
      <c r="BML144" s="49"/>
      <c r="BMM144" s="49"/>
      <c r="BMN144" s="49"/>
      <c r="BMO144" s="49"/>
      <c r="BMP144" s="49"/>
      <c r="BMQ144" s="49"/>
      <c r="BMR144" s="49"/>
      <c r="BMS144" s="49"/>
      <c r="BMT144" s="49"/>
      <c r="BMU144" s="49"/>
      <c r="BMV144" s="49"/>
      <c r="BMW144" s="49"/>
      <c r="BMX144" s="49"/>
      <c r="BMY144" s="49"/>
      <c r="BMZ144" s="49"/>
      <c r="BNA144" s="49"/>
      <c r="BNB144" s="49"/>
      <c r="BNC144" s="49"/>
      <c r="BND144" s="49"/>
      <c r="BNE144" s="49"/>
      <c r="BNF144" s="49"/>
      <c r="BNG144" s="49"/>
      <c r="BNH144" s="49"/>
      <c r="BNI144" s="49"/>
      <c r="BNJ144" s="49"/>
      <c r="BNK144" s="49"/>
      <c r="BNL144" s="49"/>
      <c r="BNM144" s="49"/>
      <c r="BNN144" s="49"/>
      <c r="BNO144" s="49"/>
      <c r="BNP144" s="49"/>
      <c r="BNQ144" s="49"/>
      <c r="BNR144" s="49"/>
      <c r="BNS144" s="49"/>
      <c r="BNT144" s="49"/>
      <c r="BNU144" s="49"/>
      <c r="BNV144" s="49"/>
      <c r="BNW144" s="49"/>
      <c r="BNX144" s="49"/>
      <c r="BNY144" s="49"/>
      <c r="BNZ144" s="49"/>
      <c r="BOA144" s="49"/>
      <c r="BOB144" s="49"/>
      <c r="BOC144" s="49"/>
      <c r="BOD144" s="49"/>
      <c r="BOE144" s="49"/>
      <c r="BOF144" s="49"/>
      <c r="BOG144" s="49"/>
      <c r="BOH144" s="49"/>
      <c r="BOI144" s="49"/>
      <c r="BOJ144" s="49"/>
      <c r="BOK144" s="49"/>
      <c r="BOL144" s="49"/>
      <c r="BOM144" s="49"/>
      <c r="BON144" s="49"/>
      <c r="BOO144" s="49"/>
      <c r="BOP144" s="49"/>
      <c r="BOQ144" s="49"/>
      <c r="BOR144" s="49"/>
      <c r="BOS144" s="49"/>
      <c r="BOT144" s="49"/>
      <c r="BOU144" s="49"/>
      <c r="BOV144" s="49"/>
      <c r="BOW144" s="49"/>
      <c r="BOX144" s="49"/>
      <c r="BOY144" s="49"/>
      <c r="BOZ144" s="49"/>
      <c r="BPA144" s="49"/>
      <c r="BPB144" s="49"/>
      <c r="BPC144" s="49"/>
      <c r="BPD144" s="49"/>
      <c r="BPE144" s="49"/>
      <c r="BPF144" s="49"/>
      <c r="BPG144" s="49"/>
      <c r="BPH144" s="49"/>
      <c r="BPI144" s="49"/>
      <c r="BPJ144" s="49"/>
      <c r="BPK144" s="49"/>
      <c r="BPL144" s="49"/>
      <c r="BPM144" s="49"/>
      <c r="BPN144" s="49"/>
      <c r="BPO144" s="49"/>
      <c r="BPP144" s="49"/>
      <c r="BPQ144" s="49"/>
      <c r="BPR144" s="49"/>
      <c r="BPS144" s="49"/>
      <c r="BPT144" s="49"/>
      <c r="BPU144" s="49"/>
      <c r="BPV144" s="49"/>
      <c r="BPW144" s="49"/>
      <c r="BPX144" s="49"/>
      <c r="BPY144" s="49"/>
      <c r="BPZ144" s="49"/>
      <c r="BQA144" s="49"/>
      <c r="BQB144" s="49"/>
      <c r="BQC144" s="49"/>
      <c r="BQD144" s="49"/>
      <c r="BQE144" s="49"/>
      <c r="BQF144" s="49"/>
      <c r="BQG144" s="49"/>
      <c r="BQH144" s="49"/>
      <c r="BQI144" s="49"/>
      <c r="BQJ144" s="49"/>
      <c r="BQK144" s="49"/>
      <c r="BQL144" s="49"/>
      <c r="BQM144" s="49"/>
      <c r="BQN144" s="49"/>
      <c r="BQO144" s="49"/>
      <c r="BQP144" s="49"/>
      <c r="BQQ144" s="49"/>
      <c r="BQR144" s="49"/>
      <c r="BQS144" s="49"/>
      <c r="BQT144" s="49"/>
      <c r="BQU144" s="49"/>
      <c r="BQV144" s="49"/>
      <c r="BQW144" s="49"/>
      <c r="BQX144" s="49"/>
      <c r="BQY144" s="49"/>
      <c r="BQZ144" s="49"/>
      <c r="BRA144" s="49"/>
      <c r="BRB144" s="49"/>
      <c r="BRC144" s="49"/>
      <c r="BRD144" s="49"/>
      <c r="BRE144" s="49"/>
      <c r="BRF144" s="49"/>
      <c r="BRG144" s="49"/>
      <c r="BRH144" s="49"/>
      <c r="BRI144" s="49"/>
      <c r="BRJ144" s="49"/>
      <c r="BRK144" s="49"/>
      <c r="BRL144" s="49"/>
      <c r="BRM144" s="49"/>
      <c r="BRN144" s="49"/>
      <c r="BRO144" s="49"/>
      <c r="BRP144" s="49"/>
      <c r="BRQ144" s="49"/>
      <c r="BRR144" s="49"/>
      <c r="BRS144" s="49"/>
      <c r="BRT144" s="49"/>
      <c r="BRU144" s="49"/>
      <c r="BRV144" s="49"/>
      <c r="BRW144" s="49"/>
      <c r="BRX144" s="49"/>
      <c r="BRY144" s="49"/>
      <c r="BRZ144" s="49"/>
      <c r="BSA144" s="49"/>
      <c r="BSB144" s="49"/>
      <c r="BSC144" s="49"/>
      <c r="BSD144" s="49"/>
      <c r="BSE144" s="49"/>
      <c r="BSF144" s="49"/>
      <c r="BSG144" s="49"/>
      <c r="BSH144" s="49"/>
      <c r="BSI144" s="49"/>
      <c r="BSJ144" s="49"/>
      <c r="BSK144" s="49"/>
      <c r="BSL144" s="49"/>
      <c r="BSM144" s="49"/>
      <c r="BSN144" s="49"/>
      <c r="BSO144" s="49"/>
      <c r="BSP144" s="49"/>
      <c r="BSQ144" s="49"/>
      <c r="BSR144" s="49"/>
      <c r="BSS144" s="49"/>
      <c r="BST144" s="49"/>
      <c r="BSU144" s="49"/>
      <c r="BSV144" s="49"/>
      <c r="BSW144" s="49"/>
      <c r="BSX144" s="49"/>
      <c r="BSY144" s="49"/>
      <c r="BSZ144" s="49"/>
      <c r="BTA144" s="49"/>
      <c r="BTB144" s="49"/>
      <c r="BTC144" s="49"/>
      <c r="BTD144" s="49"/>
      <c r="BTE144" s="49"/>
      <c r="BTF144" s="49"/>
      <c r="BTG144" s="49"/>
      <c r="BTH144" s="49"/>
      <c r="BTI144" s="49"/>
      <c r="BTJ144" s="49"/>
      <c r="BTK144" s="49"/>
      <c r="BTL144" s="49"/>
      <c r="BTM144" s="49"/>
      <c r="BTN144" s="49"/>
      <c r="BTO144" s="49"/>
      <c r="BTP144" s="49"/>
      <c r="BTQ144" s="49"/>
      <c r="BTR144" s="49"/>
      <c r="BTS144" s="49"/>
      <c r="BTT144" s="49"/>
      <c r="BTU144" s="49"/>
      <c r="BTV144" s="49"/>
      <c r="BTW144" s="49"/>
      <c r="BTX144" s="49"/>
      <c r="BTY144" s="49"/>
      <c r="BTZ144" s="49"/>
      <c r="BUA144" s="49"/>
      <c r="BUB144" s="49"/>
      <c r="BUC144" s="49"/>
      <c r="BUD144" s="49"/>
      <c r="BUE144" s="49"/>
      <c r="BUF144" s="49"/>
      <c r="BUG144" s="49"/>
      <c r="BUH144" s="49"/>
      <c r="BUI144" s="49"/>
      <c r="BUJ144" s="49"/>
      <c r="BUK144" s="49"/>
      <c r="BUL144" s="49"/>
      <c r="BUM144" s="49"/>
      <c r="BUN144" s="49"/>
      <c r="BUO144" s="49"/>
      <c r="BUP144" s="49"/>
      <c r="BUQ144" s="49"/>
      <c r="BUR144" s="49"/>
      <c r="BUS144" s="49"/>
      <c r="BUT144" s="49"/>
      <c r="BUU144" s="49"/>
      <c r="BUV144" s="49"/>
      <c r="BUW144" s="49"/>
      <c r="BUX144" s="49"/>
      <c r="BUY144" s="49"/>
      <c r="BUZ144" s="49"/>
      <c r="BVA144" s="49"/>
      <c r="BVB144" s="49"/>
      <c r="BVC144" s="49"/>
      <c r="BVD144" s="49"/>
      <c r="BVE144" s="49"/>
      <c r="BVF144" s="49"/>
      <c r="BVG144" s="49"/>
      <c r="BVH144" s="49"/>
      <c r="BVI144" s="49"/>
      <c r="BVJ144" s="49"/>
      <c r="BVK144" s="49"/>
      <c r="BVL144" s="49"/>
      <c r="BVM144" s="49"/>
      <c r="BVN144" s="49"/>
      <c r="BVO144" s="49"/>
      <c r="BVP144" s="49"/>
      <c r="BVQ144" s="49"/>
      <c r="BVR144" s="49"/>
      <c r="BVS144" s="49"/>
      <c r="BVT144" s="49"/>
      <c r="BVU144" s="49"/>
      <c r="BVV144" s="49"/>
      <c r="BVW144" s="49"/>
      <c r="BVX144" s="49"/>
      <c r="BVY144" s="49"/>
      <c r="BVZ144" s="49"/>
      <c r="BWA144" s="49"/>
      <c r="BWB144" s="49"/>
      <c r="BWC144" s="49"/>
      <c r="BWD144" s="49"/>
      <c r="BWE144" s="49"/>
      <c r="BWF144" s="49"/>
      <c r="BWG144" s="49"/>
      <c r="BWH144" s="49"/>
      <c r="BWI144" s="49"/>
      <c r="BWJ144" s="49"/>
      <c r="BWK144" s="49"/>
      <c r="BWL144" s="49"/>
      <c r="BWM144" s="49"/>
      <c r="BWN144" s="49"/>
      <c r="BWO144" s="49"/>
      <c r="BWP144" s="49"/>
      <c r="BWQ144" s="49"/>
      <c r="BWR144" s="49"/>
      <c r="BWS144" s="49"/>
      <c r="BWT144" s="49"/>
      <c r="BWU144" s="49"/>
      <c r="BWV144" s="49"/>
      <c r="BWW144" s="49"/>
      <c r="BWX144" s="49"/>
      <c r="BWY144" s="49"/>
      <c r="BWZ144" s="49"/>
      <c r="BXA144" s="49"/>
      <c r="BXB144" s="49"/>
      <c r="BXC144" s="49"/>
      <c r="BXD144" s="49"/>
      <c r="BXE144" s="49"/>
      <c r="BXF144" s="49"/>
      <c r="BXG144" s="49"/>
      <c r="BXH144" s="49"/>
      <c r="BXI144" s="49"/>
      <c r="BXJ144" s="49"/>
      <c r="BXK144" s="49"/>
      <c r="BXL144" s="49"/>
      <c r="BXM144" s="49"/>
      <c r="BXN144" s="49"/>
      <c r="BXO144" s="49"/>
      <c r="BXP144" s="49"/>
      <c r="BXQ144" s="49"/>
      <c r="BXR144" s="49"/>
      <c r="BXS144" s="49"/>
      <c r="BXT144" s="49"/>
      <c r="BXU144" s="49"/>
      <c r="BXV144" s="49"/>
      <c r="BXW144" s="49"/>
      <c r="BXX144" s="49"/>
      <c r="BXY144" s="49"/>
      <c r="BXZ144" s="49"/>
      <c r="BYA144" s="49"/>
      <c r="BYB144" s="49"/>
      <c r="BYC144" s="49"/>
      <c r="BYD144" s="49"/>
      <c r="BYE144" s="49"/>
      <c r="BYF144" s="49"/>
      <c r="BYG144" s="49"/>
      <c r="BYH144" s="49"/>
      <c r="BYI144" s="49"/>
      <c r="BYJ144" s="49"/>
      <c r="BYK144" s="49"/>
      <c r="BYL144" s="49"/>
      <c r="BYM144" s="49"/>
      <c r="BYN144" s="49"/>
      <c r="BYO144" s="49"/>
      <c r="BYP144" s="49"/>
      <c r="BYQ144" s="49"/>
      <c r="BYR144" s="49"/>
      <c r="BYS144" s="49"/>
      <c r="BYT144" s="49"/>
      <c r="BYU144" s="49"/>
      <c r="BYV144" s="49"/>
      <c r="BYW144" s="49"/>
      <c r="BYX144" s="49"/>
      <c r="BYY144" s="49"/>
      <c r="BYZ144" s="49"/>
      <c r="BZA144" s="49"/>
      <c r="BZB144" s="49"/>
      <c r="BZC144" s="49"/>
      <c r="BZD144" s="49"/>
      <c r="BZE144" s="49"/>
      <c r="BZF144" s="49"/>
      <c r="BZG144" s="49"/>
      <c r="BZH144" s="49"/>
      <c r="BZI144" s="49"/>
      <c r="BZJ144" s="49"/>
      <c r="BZK144" s="49"/>
      <c r="BZL144" s="49"/>
      <c r="BZM144" s="49"/>
      <c r="BZN144" s="49"/>
      <c r="BZO144" s="49"/>
      <c r="BZP144" s="49"/>
      <c r="BZQ144" s="49"/>
      <c r="BZR144" s="49"/>
      <c r="BZS144" s="49"/>
      <c r="BZT144" s="49"/>
      <c r="BZU144" s="49"/>
      <c r="BZV144" s="49"/>
      <c r="BZW144" s="49"/>
      <c r="BZX144" s="49"/>
      <c r="BZY144" s="49"/>
      <c r="BZZ144" s="49"/>
      <c r="CAA144" s="49"/>
      <c r="CAB144" s="49"/>
      <c r="CAC144" s="49"/>
      <c r="CAD144" s="49"/>
      <c r="CAE144" s="49"/>
      <c r="CAF144" s="49"/>
      <c r="CAG144" s="49"/>
      <c r="CAH144" s="49"/>
      <c r="CAI144" s="49"/>
      <c r="CAJ144" s="49"/>
      <c r="CAK144" s="49"/>
      <c r="CAL144" s="49"/>
      <c r="CAM144" s="49"/>
      <c r="CAN144" s="49"/>
      <c r="CAO144" s="49"/>
      <c r="CAP144" s="49"/>
      <c r="CAQ144" s="49"/>
      <c r="CAR144" s="49"/>
      <c r="CAS144" s="49"/>
      <c r="CAT144" s="49"/>
      <c r="CAU144" s="49"/>
      <c r="CAV144" s="49"/>
      <c r="CAW144" s="49"/>
      <c r="CAX144" s="49"/>
      <c r="CAY144" s="49"/>
      <c r="CAZ144" s="49"/>
      <c r="CBA144" s="49"/>
      <c r="CBB144" s="49"/>
      <c r="CBC144" s="49"/>
      <c r="CBD144" s="49"/>
      <c r="CBE144" s="49"/>
      <c r="CBF144" s="49"/>
      <c r="CBG144" s="49"/>
      <c r="CBH144" s="49"/>
      <c r="CBI144" s="49"/>
      <c r="CBJ144" s="49"/>
      <c r="CBK144" s="49"/>
      <c r="CBL144" s="49"/>
      <c r="CBM144" s="49"/>
      <c r="CBN144" s="49"/>
      <c r="CBO144" s="49"/>
      <c r="CBP144" s="49"/>
      <c r="CBQ144" s="49"/>
      <c r="CBR144" s="49"/>
      <c r="CBS144" s="49"/>
      <c r="CBT144" s="49"/>
      <c r="CBU144" s="49"/>
      <c r="CBV144" s="49"/>
      <c r="CBW144" s="49"/>
      <c r="CBX144" s="49"/>
      <c r="CBY144" s="49"/>
      <c r="CBZ144" s="49"/>
      <c r="CCA144" s="49"/>
      <c r="CCB144" s="49"/>
      <c r="CCC144" s="49"/>
      <c r="CCD144" s="49"/>
      <c r="CCE144" s="49"/>
      <c r="CCF144" s="49"/>
      <c r="CCG144" s="49"/>
      <c r="CCH144" s="49"/>
      <c r="CCI144" s="49"/>
      <c r="CCJ144" s="49"/>
      <c r="CCK144" s="49"/>
      <c r="CCL144" s="49"/>
      <c r="CCM144" s="49"/>
      <c r="CCN144" s="49"/>
      <c r="CCO144" s="49"/>
      <c r="CCP144" s="49"/>
      <c r="CCQ144" s="49"/>
      <c r="CCR144" s="49"/>
      <c r="CCS144" s="49"/>
      <c r="CCT144" s="49"/>
      <c r="CCU144" s="49"/>
      <c r="CCV144" s="49"/>
      <c r="CCW144" s="49"/>
      <c r="CCX144" s="49"/>
      <c r="CCY144" s="49"/>
      <c r="CCZ144" s="49"/>
      <c r="CDA144" s="49"/>
      <c r="CDB144" s="49"/>
      <c r="CDC144" s="49"/>
      <c r="CDD144" s="49"/>
      <c r="CDE144" s="49"/>
      <c r="CDF144" s="49"/>
      <c r="CDG144" s="49"/>
      <c r="CDH144" s="49"/>
      <c r="CDI144" s="49"/>
      <c r="CDJ144" s="49"/>
      <c r="CDK144" s="49"/>
      <c r="CDL144" s="49"/>
      <c r="CDM144" s="49"/>
      <c r="CDN144" s="49"/>
      <c r="CDO144" s="49"/>
      <c r="CDP144" s="49"/>
      <c r="CDQ144" s="49"/>
      <c r="CDR144" s="49"/>
      <c r="CDS144" s="49"/>
      <c r="CDT144" s="49"/>
      <c r="CDU144" s="49"/>
      <c r="CDV144" s="49"/>
      <c r="CDW144" s="49"/>
      <c r="CDX144" s="49"/>
      <c r="CDY144" s="49"/>
      <c r="CDZ144" s="49"/>
      <c r="CEA144" s="49"/>
      <c r="CEB144" s="49"/>
      <c r="CEC144" s="49"/>
      <c r="CED144" s="49"/>
      <c r="CEE144" s="49"/>
      <c r="CEF144" s="49"/>
      <c r="CEG144" s="49"/>
      <c r="CEH144" s="49"/>
      <c r="CEI144" s="49"/>
      <c r="CEJ144" s="49"/>
      <c r="CEK144" s="49"/>
      <c r="CEL144" s="49"/>
      <c r="CEM144" s="49"/>
      <c r="CEN144" s="49"/>
      <c r="CEO144" s="49"/>
      <c r="CEP144" s="49"/>
      <c r="CEQ144" s="49"/>
      <c r="CER144" s="49"/>
      <c r="CES144" s="49"/>
      <c r="CET144" s="49"/>
      <c r="CEU144" s="49"/>
      <c r="CEV144" s="49"/>
      <c r="CEW144" s="49"/>
      <c r="CEX144" s="49"/>
      <c r="CEY144" s="49"/>
      <c r="CEZ144" s="49"/>
      <c r="CFA144" s="49"/>
      <c r="CFB144" s="49"/>
      <c r="CFC144" s="49"/>
      <c r="CFD144" s="49"/>
      <c r="CFE144" s="49"/>
      <c r="CFF144" s="49"/>
      <c r="CFG144" s="49"/>
      <c r="CFH144" s="49"/>
      <c r="CFI144" s="49"/>
      <c r="CFJ144" s="49"/>
      <c r="CFK144" s="49"/>
      <c r="CFL144" s="49"/>
      <c r="CFM144" s="49"/>
      <c r="CFN144" s="49"/>
      <c r="CFO144" s="49"/>
      <c r="CFP144" s="49"/>
      <c r="CFQ144" s="49"/>
      <c r="CFR144" s="49"/>
      <c r="CFS144" s="49"/>
      <c r="CFT144" s="49"/>
      <c r="CFU144" s="49"/>
      <c r="CFV144" s="49"/>
      <c r="CFW144" s="49"/>
      <c r="CFX144" s="49"/>
      <c r="CFY144" s="49"/>
      <c r="CFZ144" s="49"/>
      <c r="CGA144" s="49"/>
      <c r="CGB144" s="49"/>
      <c r="CGC144" s="49"/>
      <c r="CGD144" s="49"/>
      <c r="CGE144" s="49"/>
      <c r="CGF144" s="49"/>
      <c r="CGG144" s="49"/>
      <c r="CGH144" s="49"/>
      <c r="CGI144" s="49"/>
      <c r="CGJ144" s="49"/>
      <c r="CGK144" s="49"/>
      <c r="CGL144" s="49"/>
      <c r="CGM144" s="49"/>
      <c r="CGN144" s="49"/>
      <c r="CGO144" s="49"/>
      <c r="CGP144" s="49"/>
      <c r="CGQ144" s="49"/>
      <c r="CGR144" s="49"/>
      <c r="CGS144" s="49"/>
      <c r="CGT144" s="49"/>
      <c r="CGU144" s="49"/>
      <c r="CGV144" s="49"/>
      <c r="CGW144" s="49"/>
      <c r="CGX144" s="49"/>
      <c r="CGY144" s="49"/>
      <c r="CGZ144" s="49"/>
      <c r="CHA144" s="49"/>
      <c r="CHB144" s="49"/>
      <c r="CHC144" s="49"/>
      <c r="CHD144" s="49"/>
      <c r="CHE144" s="49"/>
      <c r="CHF144" s="49"/>
      <c r="CHG144" s="49"/>
      <c r="CHH144" s="49"/>
      <c r="CHI144" s="49"/>
      <c r="CHJ144" s="49"/>
      <c r="CHK144" s="49"/>
      <c r="CHL144" s="49"/>
      <c r="CHM144" s="49"/>
      <c r="CHN144" s="49"/>
      <c r="CHO144" s="49"/>
      <c r="CHP144" s="49"/>
      <c r="CHQ144" s="49"/>
      <c r="CHR144" s="49"/>
      <c r="CHS144" s="49"/>
      <c r="CHT144" s="49"/>
      <c r="CHU144" s="49"/>
      <c r="CHV144" s="49"/>
      <c r="CHW144" s="49"/>
      <c r="CHX144" s="49"/>
      <c r="CHY144" s="49"/>
      <c r="CHZ144" s="49"/>
      <c r="CIA144" s="49"/>
      <c r="CIB144" s="49"/>
      <c r="CIC144" s="49"/>
      <c r="CID144" s="49"/>
      <c r="CIE144" s="49"/>
      <c r="CIF144" s="49"/>
      <c r="CIG144" s="49"/>
      <c r="CIH144" s="49"/>
      <c r="CII144" s="49"/>
      <c r="CIJ144" s="49"/>
      <c r="CIK144" s="49"/>
      <c r="CIL144" s="49"/>
      <c r="CIM144" s="49"/>
      <c r="CIN144" s="49"/>
      <c r="CIO144" s="49"/>
      <c r="CIP144" s="49"/>
      <c r="CIQ144" s="49"/>
      <c r="CIR144" s="49"/>
      <c r="CIS144" s="49"/>
      <c r="CIT144" s="49"/>
      <c r="CIU144" s="49"/>
      <c r="CIV144" s="49"/>
      <c r="CIW144" s="49"/>
      <c r="CIX144" s="49"/>
      <c r="CIY144" s="49"/>
      <c r="CIZ144" s="49"/>
      <c r="CJA144" s="49"/>
      <c r="CJB144" s="49"/>
      <c r="CJC144" s="49"/>
      <c r="CJD144" s="49"/>
      <c r="CJE144" s="49"/>
      <c r="CJF144" s="49"/>
      <c r="CJG144" s="49"/>
      <c r="CJH144" s="49"/>
      <c r="CJI144" s="49"/>
      <c r="CJJ144" s="49"/>
      <c r="CJK144" s="49"/>
      <c r="CJL144" s="49"/>
      <c r="CJM144" s="49"/>
      <c r="CJN144" s="49"/>
      <c r="CJO144" s="49"/>
      <c r="CJP144" s="49"/>
      <c r="CJQ144" s="49"/>
      <c r="CJR144" s="49"/>
      <c r="CJS144" s="49"/>
      <c r="CJT144" s="49"/>
      <c r="CJU144" s="49"/>
      <c r="CJV144" s="49"/>
      <c r="CJW144" s="49"/>
      <c r="CJX144" s="49"/>
      <c r="CJY144" s="49"/>
      <c r="CJZ144" s="49"/>
      <c r="CKA144" s="49"/>
      <c r="CKB144" s="49"/>
      <c r="CKC144" s="49"/>
      <c r="CKD144" s="49"/>
      <c r="CKE144" s="49"/>
      <c r="CKF144" s="49"/>
      <c r="CKG144" s="49"/>
      <c r="CKH144" s="49"/>
      <c r="CKI144" s="49"/>
      <c r="CKJ144" s="49"/>
      <c r="CKK144" s="49"/>
      <c r="CKL144" s="49"/>
      <c r="CKM144" s="49"/>
      <c r="CKN144" s="49"/>
      <c r="CKO144" s="49"/>
      <c r="CKP144" s="49"/>
      <c r="CKQ144" s="49"/>
      <c r="CKR144" s="49"/>
      <c r="CKS144" s="49"/>
      <c r="CKT144" s="49"/>
      <c r="CKU144" s="49"/>
      <c r="CKV144" s="49"/>
      <c r="CKW144" s="49"/>
      <c r="CKX144" s="49"/>
      <c r="CKY144" s="49"/>
      <c r="CKZ144" s="49"/>
      <c r="CLA144" s="49"/>
      <c r="CLB144" s="49"/>
      <c r="CLC144" s="49"/>
      <c r="CLD144" s="49"/>
      <c r="CLE144" s="49"/>
      <c r="CLF144" s="49"/>
      <c r="CLG144" s="49"/>
      <c r="CLH144" s="49"/>
      <c r="CLI144" s="49"/>
      <c r="CLJ144" s="49"/>
      <c r="CLK144" s="49"/>
      <c r="CLL144" s="49"/>
      <c r="CLM144" s="49"/>
      <c r="CLN144" s="49"/>
      <c r="CLO144" s="49"/>
      <c r="CLP144" s="49"/>
      <c r="CLQ144" s="49"/>
      <c r="CLR144" s="49"/>
      <c r="CLS144" s="49"/>
      <c r="CLT144" s="49"/>
      <c r="CLU144" s="49"/>
      <c r="CLV144" s="49"/>
      <c r="CLW144" s="49"/>
      <c r="CLX144" s="49"/>
      <c r="CLY144" s="49"/>
      <c r="CLZ144" s="49"/>
      <c r="CMA144" s="49"/>
      <c r="CMB144" s="49"/>
      <c r="CMC144" s="49"/>
      <c r="CMD144" s="49"/>
      <c r="CME144" s="49"/>
      <c r="CMF144" s="49"/>
      <c r="CMG144" s="49"/>
      <c r="CMH144" s="49"/>
      <c r="CMI144" s="49"/>
      <c r="CMJ144" s="49"/>
      <c r="CMK144" s="49"/>
      <c r="CML144" s="49"/>
      <c r="CMM144" s="49"/>
      <c r="CMN144" s="49"/>
      <c r="CMO144" s="49"/>
      <c r="CMP144" s="49"/>
      <c r="CMQ144" s="49"/>
      <c r="CMR144" s="49"/>
      <c r="CMS144" s="49"/>
      <c r="CMT144" s="49"/>
      <c r="CMU144" s="49"/>
      <c r="CMV144" s="49"/>
      <c r="CMW144" s="49"/>
      <c r="CMX144" s="49"/>
      <c r="CMY144" s="49"/>
      <c r="CMZ144" s="49"/>
      <c r="CNA144" s="49"/>
      <c r="CNB144" s="49"/>
      <c r="CNC144" s="49"/>
      <c r="CND144" s="49"/>
      <c r="CNE144" s="49"/>
      <c r="CNF144" s="49"/>
      <c r="CNG144" s="49"/>
      <c r="CNH144" s="49"/>
      <c r="CNI144" s="49"/>
      <c r="CNJ144" s="49"/>
      <c r="CNK144" s="49"/>
      <c r="CNL144" s="49"/>
      <c r="CNM144" s="49"/>
      <c r="CNN144" s="49"/>
      <c r="CNO144" s="49"/>
      <c r="CNP144" s="49"/>
      <c r="CNQ144" s="49"/>
      <c r="CNR144" s="49"/>
      <c r="CNS144" s="49"/>
      <c r="CNT144" s="49"/>
      <c r="CNU144" s="49"/>
      <c r="CNV144" s="49"/>
      <c r="CNW144" s="49"/>
      <c r="CNX144" s="49"/>
      <c r="CNY144" s="49"/>
      <c r="CNZ144" s="49"/>
      <c r="COA144" s="49"/>
      <c r="COB144" s="49"/>
      <c r="COC144" s="49"/>
      <c r="COD144" s="49"/>
      <c r="COE144" s="49"/>
      <c r="COF144" s="49"/>
      <c r="COG144" s="49"/>
      <c r="COH144" s="49"/>
      <c r="COI144" s="49"/>
      <c r="COJ144" s="49"/>
      <c r="COK144" s="49"/>
      <c r="COL144" s="49"/>
      <c r="COM144" s="49"/>
      <c r="CON144" s="49"/>
      <c r="COO144" s="49"/>
      <c r="COP144" s="49"/>
      <c r="COQ144" s="49"/>
      <c r="COR144" s="49"/>
      <c r="COS144" s="49"/>
      <c r="COT144" s="49"/>
      <c r="COU144" s="49"/>
      <c r="COV144" s="49"/>
      <c r="COW144" s="49"/>
      <c r="COX144" s="49"/>
      <c r="COY144" s="49"/>
      <c r="COZ144" s="49"/>
      <c r="CPA144" s="49"/>
      <c r="CPB144" s="49"/>
      <c r="CPC144" s="49"/>
      <c r="CPD144" s="49"/>
      <c r="CPE144" s="49"/>
      <c r="CPF144" s="49"/>
      <c r="CPG144" s="49"/>
      <c r="CPH144" s="49"/>
      <c r="CPI144" s="49"/>
      <c r="CPJ144" s="49"/>
      <c r="CPK144" s="49"/>
      <c r="CPL144" s="49"/>
      <c r="CPM144" s="49"/>
      <c r="CPN144" s="49"/>
      <c r="CPO144" s="49"/>
      <c r="CPP144" s="49"/>
      <c r="CPQ144" s="49"/>
      <c r="CPR144" s="49"/>
      <c r="CPS144" s="49"/>
      <c r="CPT144" s="49"/>
      <c r="CPU144" s="49"/>
      <c r="CPV144" s="49"/>
      <c r="CPW144" s="49"/>
      <c r="CPX144" s="49"/>
      <c r="CPY144" s="49"/>
      <c r="CPZ144" s="49"/>
      <c r="CQA144" s="49"/>
      <c r="CQB144" s="49"/>
      <c r="CQC144" s="49"/>
      <c r="CQD144" s="49"/>
      <c r="CQE144" s="49"/>
      <c r="CQF144" s="49"/>
      <c r="CQG144" s="49"/>
      <c r="CQH144" s="49"/>
      <c r="CQI144" s="49"/>
      <c r="CQJ144" s="49"/>
      <c r="CQK144" s="49"/>
      <c r="CQL144" s="49"/>
      <c r="CQM144" s="49"/>
      <c r="CQN144" s="49"/>
      <c r="CQO144" s="49"/>
      <c r="CQP144" s="49"/>
      <c r="CQQ144" s="49"/>
      <c r="CQR144" s="49"/>
      <c r="CQS144" s="49"/>
      <c r="CQT144" s="49"/>
      <c r="CQU144" s="49"/>
      <c r="CQV144" s="49"/>
      <c r="CQW144" s="49"/>
      <c r="CQX144" s="49"/>
      <c r="CQY144" s="49"/>
      <c r="CQZ144" s="49"/>
      <c r="CRA144" s="49"/>
      <c r="CRB144" s="49"/>
      <c r="CRC144" s="49"/>
      <c r="CRD144" s="49"/>
      <c r="CRE144" s="49"/>
      <c r="CRF144" s="49"/>
      <c r="CRG144" s="49"/>
      <c r="CRH144" s="49"/>
      <c r="CRI144" s="49"/>
      <c r="CRJ144" s="49"/>
      <c r="CRK144" s="49"/>
      <c r="CRL144" s="49"/>
      <c r="CRM144" s="49"/>
      <c r="CRN144" s="49"/>
      <c r="CRO144" s="49"/>
      <c r="CRP144" s="49"/>
      <c r="CRQ144" s="49"/>
      <c r="CRR144" s="49"/>
      <c r="CRS144" s="49"/>
      <c r="CRT144" s="49"/>
      <c r="CRU144" s="49"/>
      <c r="CRV144" s="49"/>
      <c r="CRW144" s="49"/>
      <c r="CRX144" s="49"/>
      <c r="CRY144" s="49"/>
      <c r="CRZ144" s="49"/>
      <c r="CSA144" s="49"/>
      <c r="CSB144" s="49"/>
      <c r="CSC144" s="49"/>
      <c r="CSD144" s="49"/>
      <c r="CSE144" s="49"/>
      <c r="CSF144" s="49"/>
      <c r="CSG144" s="49"/>
      <c r="CSH144" s="49"/>
      <c r="CSI144" s="49"/>
      <c r="CSJ144" s="49"/>
      <c r="CSK144" s="49"/>
      <c r="CSL144" s="49"/>
      <c r="CSM144" s="49"/>
      <c r="CSN144" s="49"/>
      <c r="CSO144" s="49"/>
      <c r="CSP144" s="49"/>
      <c r="CSQ144" s="49"/>
      <c r="CSR144" s="49"/>
      <c r="CSS144" s="49"/>
      <c r="CST144" s="49"/>
      <c r="CSU144" s="49"/>
      <c r="CSV144" s="49"/>
      <c r="CSW144" s="49"/>
      <c r="CSX144" s="49"/>
      <c r="CSY144" s="49"/>
      <c r="CSZ144" s="49"/>
      <c r="CTA144" s="49"/>
      <c r="CTB144" s="49"/>
      <c r="CTC144" s="49"/>
      <c r="CTD144" s="49"/>
      <c r="CTE144" s="49"/>
      <c r="CTF144" s="49"/>
      <c r="CTG144" s="49"/>
      <c r="CTH144" s="49"/>
      <c r="CTI144" s="49"/>
      <c r="CTJ144" s="49"/>
      <c r="CTK144" s="49"/>
      <c r="CTL144" s="49"/>
      <c r="CTM144" s="49"/>
      <c r="CTN144" s="49"/>
      <c r="CTO144" s="49"/>
      <c r="CTP144" s="49"/>
      <c r="CTQ144" s="49"/>
      <c r="CTR144" s="49"/>
      <c r="CTS144" s="49"/>
      <c r="CTT144" s="49"/>
      <c r="CTU144" s="49"/>
      <c r="CTV144" s="49"/>
      <c r="CTW144" s="49"/>
      <c r="CTX144" s="49"/>
      <c r="CTY144" s="49"/>
      <c r="CTZ144" s="49"/>
      <c r="CUA144" s="49"/>
      <c r="CUB144" s="49"/>
      <c r="CUC144" s="49"/>
      <c r="CUD144" s="49"/>
      <c r="CUE144" s="49"/>
      <c r="CUF144" s="49"/>
      <c r="CUG144" s="49"/>
      <c r="CUH144" s="49"/>
      <c r="CUI144" s="49"/>
      <c r="CUJ144" s="49"/>
      <c r="CUK144" s="49"/>
      <c r="CUL144" s="49"/>
      <c r="CUM144" s="49"/>
      <c r="CUN144" s="49"/>
      <c r="CUO144" s="49"/>
      <c r="CUP144" s="49"/>
      <c r="CUQ144" s="49"/>
      <c r="CUR144" s="49"/>
      <c r="CUS144" s="49"/>
      <c r="CUT144" s="49"/>
      <c r="CUU144" s="49"/>
      <c r="CUV144" s="49"/>
      <c r="CUW144" s="49"/>
      <c r="CUX144" s="49"/>
      <c r="CUY144" s="49"/>
      <c r="CUZ144" s="49"/>
      <c r="CVA144" s="49"/>
      <c r="CVB144" s="49"/>
      <c r="CVC144" s="49"/>
      <c r="CVD144" s="49"/>
      <c r="CVE144" s="49"/>
      <c r="CVF144" s="49"/>
      <c r="CVG144" s="49"/>
      <c r="CVH144" s="49"/>
      <c r="CVI144" s="49"/>
      <c r="CVJ144" s="49"/>
      <c r="CVK144" s="49"/>
      <c r="CVL144" s="49"/>
      <c r="CVM144" s="49"/>
      <c r="CVN144" s="49"/>
      <c r="CVO144" s="49"/>
      <c r="CVP144" s="49"/>
      <c r="CVQ144" s="49"/>
      <c r="CVR144" s="49"/>
      <c r="CVS144" s="49"/>
      <c r="CVT144" s="49"/>
      <c r="CVU144" s="49"/>
      <c r="CVV144" s="49"/>
      <c r="CVW144" s="49"/>
      <c r="CVX144" s="49"/>
      <c r="CVY144" s="49"/>
      <c r="CVZ144" s="49"/>
      <c r="CWA144" s="49"/>
      <c r="CWB144" s="49"/>
      <c r="CWC144" s="49"/>
      <c r="CWD144" s="49"/>
      <c r="CWE144" s="49"/>
      <c r="CWF144" s="49"/>
      <c r="CWG144" s="49"/>
      <c r="CWH144" s="49"/>
      <c r="CWI144" s="49"/>
      <c r="CWJ144" s="49"/>
      <c r="CWK144" s="49"/>
      <c r="CWL144" s="49"/>
      <c r="CWM144" s="49"/>
      <c r="CWN144" s="49"/>
      <c r="CWO144" s="49"/>
      <c r="CWP144" s="49"/>
      <c r="CWQ144" s="49"/>
      <c r="CWR144" s="49"/>
      <c r="CWS144" s="49"/>
      <c r="CWT144" s="49"/>
      <c r="CWU144" s="49"/>
      <c r="CWV144" s="49"/>
      <c r="CWW144" s="49"/>
      <c r="CWX144" s="49"/>
      <c r="CWY144" s="49"/>
      <c r="CWZ144" s="49"/>
      <c r="CXA144" s="49"/>
      <c r="CXB144" s="49"/>
      <c r="CXC144" s="49"/>
      <c r="CXD144" s="49"/>
      <c r="CXE144" s="49"/>
      <c r="CXF144" s="49"/>
      <c r="CXG144" s="49"/>
      <c r="CXH144" s="49"/>
      <c r="CXI144" s="49"/>
      <c r="CXJ144" s="49"/>
      <c r="CXK144" s="49"/>
      <c r="CXL144" s="49"/>
      <c r="CXM144" s="49"/>
      <c r="CXN144" s="49"/>
      <c r="CXO144" s="49"/>
      <c r="CXP144" s="49"/>
      <c r="CXQ144" s="49"/>
      <c r="CXR144" s="49"/>
      <c r="CXS144" s="49"/>
      <c r="CXT144" s="49"/>
      <c r="CXU144" s="49"/>
      <c r="CXV144" s="49"/>
      <c r="CXW144" s="49"/>
      <c r="CXX144" s="49"/>
      <c r="CXY144" s="49"/>
      <c r="CXZ144" s="49"/>
      <c r="CYA144" s="49"/>
      <c r="CYB144" s="49"/>
      <c r="CYC144" s="49"/>
      <c r="CYD144" s="49"/>
      <c r="CYE144" s="49"/>
      <c r="CYF144" s="49"/>
      <c r="CYG144" s="49"/>
      <c r="CYH144" s="49"/>
      <c r="CYI144" s="49"/>
      <c r="CYJ144" s="49"/>
      <c r="CYK144" s="49"/>
      <c r="CYL144" s="49"/>
      <c r="CYM144" s="49"/>
      <c r="CYN144" s="49"/>
      <c r="CYO144" s="49"/>
      <c r="CYP144" s="49"/>
      <c r="CYQ144" s="49"/>
      <c r="CYR144" s="49"/>
      <c r="CYS144" s="49"/>
      <c r="CYT144" s="49"/>
      <c r="CYU144" s="49"/>
      <c r="CYV144" s="49"/>
      <c r="CYW144" s="49"/>
      <c r="CYX144" s="49"/>
      <c r="CYY144" s="49"/>
      <c r="CYZ144" s="49"/>
      <c r="CZA144" s="49"/>
      <c r="CZB144" s="49"/>
      <c r="CZC144" s="49"/>
      <c r="CZD144" s="49"/>
      <c r="CZE144" s="49"/>
      <c r="CZF144" s="49"/>
      <c r="CZG144" s="49"/>
      <c r="CZH144" s="49"/>
      <c r="CZI144" s="49"/>
      <c r="CZJ144" s="49"/>
      <c r="CZK144" s="49"/>
      <c r="CZL144" s="49"/>
      <c r="CZM144" s="49"/>
      <c r="CZN144" s="49"/>
      <c r="CZO144" s="49"/>
      <c r="CZP144" s="49"/>
      <c r="CZQ144" s="49"/>
      <c r="CZR144" s="49"/>
      <c r="CZS144" s="49"/>
      <c r="CZT144" s="49"/>
      <c r="CZU144" s="49"/>
      <c r="CZV144" s="49"/>
      <c r="CZW144" s="49"/>
      <c r="CZX144" s="49"/>
      <c r="CZY144" s="49"/>
      <c r="CZZ144" s="49"/>
      <c r="DAA144" s="49"/>
      <c r="DAB144" s="49"/>
      <c r="DAC144" s="49"/>
      <c r="DAD144" s="49"/>
      <c r="DAE144" s="49"/>
      <c r="DAF144" s="49"/>
      <c r="DAG144" s="49"/>
      <c r="DAH144" s="49"/>
      <c r="DAI144" s="49"/>
      <c r="DAJ144" s="49"/>
      <c r="DAK144" s="49"/>
      <c r="DAL144" s="49"/>
      <c r="DAM144" s="49"/>
      <c r="DAN144" s="49"/>
      <c r="DAO144" s="49"/>
      <c r="DAP144" s="49"/>
      <c r="DAQ144" s="49"/>
      <c r="DAR144" s="49"/>
      <c r="DAS144" s="49"/>
      <c r="DAT144" s="49"/>
      <c r="DAU144" s="49"/>
      <c r="DAV144" s="49"/>
      <c r="DAW144" s="49"/>
      <c r="DAX144" s="49"/>
      <c r="DAY144" s="49"/>
      <c r="DAZ144" s="49"/>
      <c r="DBA144" s="49"/>
      <c r="DBB144" s="49"/>
      <c r="DBC144" s="49"/>
      <c r="DBD144" s="49"/>
      <c r="DBE144" s="49"/>
      <c r="DBF144" s="49"/>
      <c r="DBG144" s="49"/>
      <c r="DBH144" s="49"/>
      <c r="DBI144" s="49"/>
      <c r="DBJ144" s="49"/>
      <c r="DBK144" s="49"/>
      <c r="DBL144" s="49"/>
      <c r="DBM144" s="49"/>
      <c r="DBN144" s="49"/>
      <c r="DBO144" s="49"/>
      <c r="DBP144" s="49"/>
      <c r="DBQ144" s="49"/>
      <c r="DBR144" s="49"/>
      <c r="DBS144" s="49"/>
      <c r="DBT144" s="49"/>
      <c r="DBU144" s="49"/>
      <c r="DBV144" s="49"/>
      <c r="DBW144" s="49"/>
      <c r="DBX144" s="49"/>
      <c r="DBY144" s="49"/>
      <c r="DBZ144" s="49"/>
      <c r="DCA144" s="49"/>
      <c r="DCB144" s="49"/>
      <c r="DCC144" s="49"/>
      <c r="DCD144" s="49"/>
      <c r="DCE144" s="49"/>
      <c r="DCF144" s="49"/>
      <c r="DCG144" s="49"/>
      <c r="DCH144" s="49"/>
      <c r="DCI144" s="49"/>
      <c r="DCJ144" s="49"/>
      <c r="DCK144" s="49"/>
      <c r="DCL144" s="49"/>
      <c r="DCM144" s="49"/>
      <c r="DCN144" s="49"/>
      <c r="DCO144" s="49"/>
      <c r="DCP144" s="49"/>
      <c r="DCQ144" s="49"/>
      <c r="DCR144" s="49"/>
      <c r="DCS144" s="49"/>
      <c r="DCT144" s="49"/>
      <c r="DCU144" s="49"/>
      <c r="DCV144" s="49"/>
      <c r="DCW144" s="49"/>
      <c r="DCX144" s="49"/>
      <c r="DCY144" s="49"/>
      <c r="DCZ144" s="49"/>
      <c r="DDA144" s="49"/>
      <c r="DDB144" s="49"/>
      <c r="DDC144" s="49"/>
      <c r="DDD144" s="49"/>
      <c r="DDE144" s="49"/>
      <c r="DDF144" s="49"/>
      <c r="DDG144" s="49"/>
      <c r="DDH144" s="49"/>
      <c r="DDI144" s="49"/>
      <c r="DDJ144" s="49"/>
      <c r="DDK144" s="49"/>
      <c r="DDL144" s="49"/>
      <c r="DDM144" s="49"/>
      <c r="DDN144" s="49"/>
      <c r="DDO144" s="49"/>
      <c r="DDP144" s="49"/>
      <c r="DDQ144" s="49"/>
      <c r="DDR144" s="49"/>
      <c r="DDS144" s="49"/>
      <c r="DDT144" s="49"/>
      <c r="DDU144" s="49"/>
      <c r="DDV144" s="49"/>
      <c r="DDW144" s="49"/>
      <c r="DDX144" s="49"/>
      <c r="DDY144" s="49"/>
      <c r="DDZ144" s="49"/>
      <c r="DEA144" s="49"/>
      <c r="DEB144" s="49"/>
      <c r="DEC144" s="49"/>
      <c r="DED144" s="49"/>
      <c r="DEE144" s="49"/>
      <c r="DEF144" s="49"/>
      <c r="DEG144" s="49"/>
      <c r="DEH144" s="49"/>
      <c r="DEI144" s="49"/>
      <c r="DEJ144" s="49"/>
      <c r="DEK144" s="49"/>
      <c r="DEL144" s="49"/>
      <c r="DEM144" s="49"/>
      <c r="DEN144" s="49"/>
      <c r="DEO144" s="49"/>
      <c r="DEP144" s="49"/>
      <c r="DEQ144" s="49"/>
      <c r="DER144" s="49"/>
      <c r="DES144" s="49"/>
      <c r="DET144" s="49"/>
      <c r="DEU144" s="49"/>
      <c r="DEV144" s="49"/>
      <c r="DEW144" s="49"/>
      <c r="DEX144" s="49"/>
      <c r="DEY144" s="49"/>
      <c r="DEZ144" s="49"/>
      <c r="DFA144" s="49"/>
      <c r="DFB144" s="49"/>
      <c r="DFC144" s="49"/>
      <c r="DFD144" s="49"/>
      <c r="DFE144" s="49"/>
      <c r="DFF144" s="49"/>
      <c r="DFG144" s="49"/>
      <c r="DFH144" s="49"/>
      <c r="DFI144" s="49"/>
      <c r="DFJ144" s="49"/>
      <c r="DFK144" s="49"/>
      <c r="DFL144" s="49"/>
      <c r="DFM144" s="49"/>
      <c r="DFN144" s="49"/>
      <c r="DFO144" s="49"/>
      <c r="DFP144" s="49"/>
      <c r="DFQ144" s="49"/>
      <c r="DFR144" s="49"/>
      <c r="DFS144" s="49"/>
      <c r="DFT144" s="49"/>
      <c r="DFU144" s="49"/>
      <c r="DFV144" s="49"/>
      <c r="DFW144" s="49"/>
      <c r="DFX144" s="49"/>
      <c r="DFY144" s="49"/>
      <c r="DFZ144" s="49"/>
      <c r="DGA144" s="49"/>
      <c r="DGB144" s="49"/>
      <c r="DGC144" s="49"/>
      <c r="DGD144" s="49"/>
      <c r="DGE144" s="49"/>
      <c r="DGF144" s="49"/>
      <c r="DGG144" s="49"/>
      <c r="DGH144" s="49"/>
      <c r="DGI144" s="49"/>
      <c r="DGJ144" s="49"/>
      <c r="DGK144" s="49"/>
      <c r="DGL144" s="49"/>
      <c r="DGM144" s="49"/>
      <c r="DGN144" s="49"/>
      <c r="DGO144" s="49"/>
      <c r="DGP144" s="49"/>
      <c r="DGQ144" s="49"/>
      <c r="DGR144" s="49"/>
      <c r="DGS144" s="49"/>
      <c r="DGT144" s="49"/>
      <c r="DGU144" s="49"/>
      <c r="DGV144" s="49"/>
      <c r="DGW144" s="49"/>
      <c r="DGX144" s="49"/>
      <c r="DGY144" s="49"/>
      <c r="DGZ144" s="49"/>
      <c r="DHA144" s="49"/>
      <c r="DHB144" s="49"/>
      <c r="DHC144" s="49"/>
      <c r="DHD144" s="49"/>
      <c r="DHE144" s="49"/>
      <c r="DHF144" s="49"/>
      <c r="DHG144" s="49"/>
      <c r="DHH144" s="49"/>
      <c r="DHI144" s="49"/>
      <c r="DHJ144" s="49"/>
      <c r="DHK144" s="49"/>
      <c r="DHL144" s="49"/>
      <c r="DHM144" s="49"/>
      <c r="DHN144" s="49"/>
      <c r="DHO144" s="49"/>
      <c r="DHP144" s="49"/>
      <c r="DHQ144" s="49"/>
      <c r="DHR144" s="49"/>
      <c r="DHS144" s="49"/>
      <c r="DHT144" s="49"/>
      <c r="DHU144" s="49"/>
      <c r="DHV144" s="49"/>
      <c r="DHW144" s="49"/>
      <c r="DHX144" s="49"/>
      <c r="DHY144" s="49"/>
      <c r="DHZ144" s="49"/>
      <c r="DIA144" s="49"/>
      <c r="DIB144" s="49"/>
      <c r="DIC144" s="49"/>
      <c r="DID144" s="49"/>
      <c r="DIE144" s="49"/>
      <c r="DIF144" s="49"/>
      <c r="DIG144" s="49"/>
      <c r="DIH144" s="49"/>
      <c r="DII144" s="49"/>
      <c r="DIJ144" s="49"/>
      <c r="DIK144" s="49"/>
      <c r="DIL144" s="49"/>
      <c r="DIM144" s="49"/>
      <c r="DIN144" s="49"/>
      <c r="DIO144" s="49"/>
      <c r="DIP144" s="49"/>
      <c r="DIQ144" s="49"/>
      <c r="DIR144" s="49"/>
      <c r="DIS144" s="49"/>
      <c r="DIT144" s="49"/>
      <c r="DIU144" s="49"/>
      <c r="DIV144" s="49"/>
      <c r="DIW144" s="49"/>
      <c r="DIX144" s="49"/>
      <c r="DIY144" s="49"/>
      <c r="DIZ144" s="49"/>
      <c r="DJA144" s="49"/>
      <c r="DJB144" s="49"/>
      <c r="DJC144" s="49"/>
      <c r="DJD144" s="49"/>
      <c r="DJE144" s="49"/>
      <c r="DJF144" s="49"/>
      <c r="DJG144" s="49"/>
      <c r="DJH144" s="49"/>
      <c r="DJI144" s="49"/>
      <c r="DJJ144" s="49"/>
      <c r="DJK144" s="49"/>
      <c r="DJL144" s="49"/>
      <c r="DJM144" s="49"/>
      <c r="DJN144" s="49"/>
      <c r="DJO144" s="49"/>
      <c r="DJP144" s="49"/>
      <c r="DJQ144" s="49"/>
      <c r="DJR144" s="49"/>
      <c r="DJS144" s="49"/>
      <c r="DJT144" s="49"/>
      <c r="DJU144" s="49"/>
      <c r="DJV144" s="49"/>
      <c r="DJW144" s="49"/>
      <c r="DJX144" s="49"/>
      <c r="DJY144" s="49"/>
      <c r="DJZ144" s="49"/>
      <c r="DKA144" s="49"/>
      <c r="DKB144" s="49"/>
      <c r="DKC144" s="49"/>
      <c r="DKD144" s="49"/>
      <c r="DKE144" s="49"/>
      <c r="DKF144" s="49"/>
      <c r="DKG144" s="49"/>
      <c r="DKH144" s="49"/>
      <c r="DKI144" s="49"/>
      <c r="DKJ144" s="49"/>
      <c r="DKK144" s="49"/>
      <c r="DKL144" s="49"/>
      <c r="DKM144" s="49"/>
      <c r="DKN144" s="49"/>
      <c r="DKO144" s="49"/>
      <c r="DKP144" s="49"/>
      <c r="DKQ144" s="49"/>
      <c r="DKR144" s="49"/>
      <c r="DKS144" s="49"/>
      <c r="DKT144" s="49"/>
      <c r="DKU144" s="49"/>
      <c r="DKV144" s="49"/>
      <c r="DKW144" s="49"/>
      <c r="DKX144" s="49"/>
      <c r="DKY144" s="49"/>
      <c r="DKZ144" s="49"/>
      <c r="DLA144" s="49"/>
      <c r="DLB144" s="49"/>
      <c r="DLC144" s="49"/>
      <c r="DLD144" s="49"/>
      <c r="DLE144" s="49"/>
      <c r="DLF144" s="49"/>
      <c r="DLG144" s="49"/>
      <c r="DLH144" s="49"/>
      <c r="DLI144" s="49"/>
      <c r="DLJ144" s="49"/>
      <c r="DLK144" s="49"/>
      <c r="DLL144" s="49"/>
      <c r="DLM144" s="49"/>
      <c r="DLN144" s="49"/>
      <c r="DLO144" s="49"/>
      <c r="DLP144" s="49"/>
      <c r="DLQ144" s="49"/>
      <c r="DLR144" s="49"/>
      <c r="DLS144" s="49"/>
      <c r="DLT144" s="49"/>
      <c r="DLU144" s="49"/>
      <c r="DLV144" s="49"/>
      <c r="DLW144" s="49"/>
      <c r="DLX144" s="49"/>
      <c r="DLY144" s="49"/>
      <c r="DLZ144" s="49"/>
      <c r="DMA144" s="49"/>
      <c r="DMB144" s="49"/>
      <c r="DMC144" s="49"/>
      <c r="DMD144" s="49"/>
      <c r="DME144" s="49"/>
      <c r="DMF144" s="49"/>
      <c r="DMG144" s="49"/>
      <c r="DMH144" s="49"/>
      <c r="DMI144" s="49"/>
      <c r="DMJ144" s="49"/>
      <c r="DMK144" s="49"/>
      <c r="DML144" s="49"/>
      <c r="DMM144" s="49"/>
      <c r="DMN144" s="49"/>
      <c r="DMO144" s="49"/>
      <c r="DMP144" s="49"/>
      <c r="DMQ144" s="49"/>
      <c r="DMR144" s="49"/>
      <c r="DMS144" s="49"/>
      <c r="DMT144" s="49"/>
      <c r="DMU144" s="49"/>
      <c r="DMV144" s="49"/>
      <c r="DMW144" s="49"/>
      <c r="DMX144" s="49"/>
      <c r="DMY144" s="49"/>
      <c r="DMZ144" s="49"/>
      <c r="DNA144" s="49"/>
      <c r="DNB144" s="49"/>
      <c r="DNC144" s="49"/>
      <c r="DND144" s="49"/>
      <c r="DNE144" s="49"/>
      <c r="DNF144" s="49"/>
      <c r="DNG144" s="49"/>
      <c r="DNH144" s="49"/>
      <c r="DNI144" s="49"/>
      <c r="DNJ144" s="49"/>
      <c r="DNK144" s="49"/>
      <c r="DNL144" s="49"/>
      <c r="DNM144" s="49"/>
      <c r="DNN144" s="49"/>
      <c r="DNO144" s="49"/>
      <c r="DNP144" s="49"/>
      <c r="DNQ144" s="49"/>
      <c r="DNR144" s="49"/>
      <c r="DNS144" s="49"/>
      <c r="DNT144" s="49"/>
      <c r="DNU144" s="49"/>
      <c r="DNV144" s="49"/>
      <c r="DNW144" s="49"/>
      <c r="DNX144" s="49"/>
      <c r="DNY144" s="49"/>
      <c r="DNZ144" s="49"/>
      <c r="DOA144" s="49"/>
      <c r="DOB144" s="49"/>
      <c r="DOC144" s="49"/>
      <c r="DOD144" s="49"/>
      <c r="DOE144" s="49"/>
      <c r="DOF144" s="49"/>
      <c r="DOG144" s="49"/>
      <c r="DOH144" s="49"/>
      <c r="DOI144" s="49"/>
      <c r="DOJ144" s="49"/>
      <c r="DOK144" s="49"/>
      <c r="DOL144" s="49"/>
      <c r="DOM144" s="49"/>
      <c r="DON144" s="49"/>
      <c r="DOO144" s="49"/>
      <c r="DOP144" s="49"/>
      <c r="DOQ144" s="49"/>
      <c r="DOR144" s="49"/>
      <c r="DOS144" s="49"/>
      <c r="DOT144" s="49"/>
      <c r="DOU144" s="49"/>
      <c r="DOV144" s="49"/>
      <c r="DOW144" s="49"/>
      <c r="DOX144" s="49"/>
      <c r="DOY144" s="49"/>
      <c r="DOZ144" s="49"/>
      <c r="DPA144" s="49"/>
      <c r="DPB144" s="49"/>
      <c r="DPC144" s="49"/>
      <c r="DPD144" s="49"/>
      <c r="DPE144" s="49"/>
      <c r="DPF144" s="49"/>
      <c r="DPG144" s="49"/>
      <c r="DPH144" s="49"/>
      <c r="DPI144" s="49"/>
      <c r="DPJ144" s="49"/>
      <c r="DPK144" s="49"/>
      <c r="DPL144" s="49"/>
      <c r="DPM144" s="49"/>
      <c r="DPN144" s="49"/>
      <c r="DPO144" s="49"/>
      <c r="DPP144" s="49"/>
      <c r="DPQ144" s="49"/>
      <c r="DPR144" s="49"/>
      <c r="DPS144" s="49"/>
      <c r="DPT144" s="49"/>
      <c r="DPU144" s="49"/>
      <c r="DPV144" s="49"/>
      <c r="DPW144" s="49"/>
      <c r="DPX144" s="49"/>
      <c r="DPY144" s="49"/>
      <c r="DPZ144" s="49"/>
      <c r="DQA144" s="49"/>
      <c r="DQB144" s="49"/>
      <c r="DQC144" s="49"/>
      <c r="DQD144" s="49"/>
      <c r="DQE144" s="49"/>
      <c r="DQF144" s="49"/>
      <c r="DQG144" s="49"/>
      <c r="DQH144" s="49"/>
      <c r="DQI144" s="49"/>
      <c r="DQJ144" s="49"/>
      <c r="DQK144" s="49"/>
      <c r="DQL144" s="49"/>
      <c r="DQM144" s="49"/>
      <c r="DQN144" s="49"/>
      <c r="DQO144" s="49"/>
      <c r="DQP144" s="49"/>
      <c r="DQQ144" s="49"/>
      <c r="DQR144" s="49"/>
      <c r="DQS144" s="49"/>
      <c r="DQT144" s="49"/>
      <c r="DQU144" s="49"/>
      <c r="DQV144" s="49"/>
      <c r="DQW144" s="49"/>
      <c r="DQX144" s="49"/>
      <c r="DQY144" s="49"/>
      <c r="DQZ144" s="49"/>
      <c r="DRA144" s="49"/>
      <c r="DRB144" s="49"/>
      <c r="DRC144" s="49"/>
      <c r="DRD144" s="49"/>
      <c r="DRE144" s="49"/>
      <c r="DRF144" s="49"/>
      <c r="DRG144" s="49"/>
      <c r="DRH144" s="49"/>
      <c r="DRI144" s="49"/>
      <c r="DRJ144" s="49"/>
      <c r="DRK144" s="49"/>
      <c r="DRL144" s="49"/>
      <c r="DRM144" s="49"/>
      <c r="DRN144" s="49"/>
      <c r="DRO144" s="49"/>
      <c r="DRP144" s="49"/>
      <c r="DRQ144" s="49"/>
      <c r="DRR144" s="49"/>
      <c r="DRS144" s="49"/>
      <c r="DRT144" s="49"/>
      <c r="DRU144" s="49"/>
      <c r="DRV144" s="49"/>
      <c r="DRW144" s="49"/>
      <c r="DRX144" s="49"/>
      <c r="DRY144" s="49"/>
      <c r="DRZ144" s="49"/>
      <c r="DSA144" s="49"/>
      <c r="DSB144" s="49"/>
      <c r="DSC144" s="49"/>
      <c r="DSD144" s="49"/>
      <c r="DSE144" s="49"/>
      <c r="DSF144" s="49"/>
      <c r="DSG144" s="49"/>
      <c r="DSH144" s="49"/>
      <c r="DSI144" s="49"/>
      <c r="DSJ144" s="49"/>
      <c r="DSK144" s="49"/>
      <c r="DSL144" s="49"/>
      <c r="DSM144" s="49"/>
      <c r="DSN144" s="49"/>
      <c r="DSO144" s="49"/>
      <c r="DSP144" s="49"/>
      <c r="DSQ144" s="49"/>
      <c r="DSR144" s="49"/>
      <c r="DSS144" s="49"/>
      <c r="DST144" s="49"/>
      <c r="DSU144" s="49"/>
      <c r="DSV144" s="49"/>
      <c r="DSW144" s="49"/>
      <c r="DSX144" s="49"/>
      <c r="DSY144" s="49"/>
      <c r="DSZ144" s="49"/>
      <c r="DTA144" s="49"/>
      <c r="DTB144" s="49"/>
      <c r="DTC144" s="49"/>
      <c r="DTD144" s="49"/>
      <c r="DTE144" s="49"/>
      <c r="DTF144" s="49"/>
      <c r="DTG144" s="49"/>
      <c r="DTH144" s="49"/>
      <c r="DTI144" s="49"/>
      <c r="DTJ144" s="49"/>
      <c r="DTK144" s="49"/>
      <c r="DTL144" s="49"/>
      <c r="DTM144" s="49"/>
      <c r="DTN144" s="49"/>
      <c r="DTO144" s="49"/>
      <c r="DTP144" s="49"/>
      <c r="DTQ144" s="49"/>
      <c r="DTR144" s="49"/>
      <c r="DTS144" s="49"/>
      <c r="DTT144" s="49"/>
      <c r="DTU144" s="49"/>
      <c r="DTV144" s="49"/>
      <c r="DTW144" s="49"/>
      <c r="DTX144" s="49"/>
      <c r="DTY144" s="49"/>
      <c r="DTZ144" s="49"/>
      <c r="DUA144" s="49"/>
      <c r="DUB144" s="49"/>
      <c r="DUC144" s="49"/>
      <c r="DUD144" s="49"/>
      <c r="DUE144" s="49"/>
      <c r="DUF144" s="49"/>
      <c r="DUG144" s="49"/>
      <c r="DUH144" s="49"/>
      <c r="DUI144" s="49"/>
      <c r="DUJ144" s="49"/>
      <c r="DUK144" s="49"/>
      <c r="DUL144" s="49"/>
      <c r="DUM144" s="49"/>
      <c r="DUN144" s="49"/>
      <c r="DUO144" s="49"/>
      <c r="DUP144" s="49"/>
      <c r="DUQ144" s="49"/>
      <c r="DUR144" s="49"/>
      <c r="DUS144" s="49"/>
      <c r="DUT144" s="49"/>
      <c r="DUU144" s="49"/>
      <c r="DUV144" s="49"/>
      <c r="DUW144" s="49"/>
      <c r="DUX144" s="49"/>
      <c r="DUY144" s="49"/>
      <c r="DUZ144" s="49"/>
      <c r="DVA144" s="49"/>
      <c r="DVB144" s="49"/>
      <c r="DVC144" s="49"/>
      <c r="DVD144" s="49"/>
      <c r="DVE144" s="49"/>
      <c r="DVF144" s="49"/>
      <c r="DVG144" s="49"/>
      <c r="DVH144" s="49"/>
      <c r="DVI144" s="49"/>
      <c r="DVJ144" s="49"/>
      <c r="DVK144" s="49"/>
      <c r="DVL144" s="49"/>
      <c r="DVM144" s="49"/>
      <c r="DVN144" s="49"/>
      <c r="DVO144" s="49"/>
      <c r="DVP144" s="49"/>
      <c r="DVQ144" s="49"/>
      <c r="DVR144" s="49"/>
      <c r="DVS144" s="49"/>
      <c r="DVT144" s="49"/>
      <c r="DVU144" s="49"/>
      <c r="DVV144" s="49"/>
      <c r="DVW144" s="49"/>
      <c r="DVX144" s="49"/>
      <c r="DVY144" s="49"/>
      <c r="DVZ144" s="49"/>
      <c r="DWA144" s="49"/>
      <c r="DWB144" s="49"/>
      <c r="DWC144" s="49"/>
      <c r="DWD144" s="49"/>
      <c r="DWE144" s="49"/>
      <c r="DWF144" s="49"/>
      <c r="DWG144" s="49"/>
      <c r="DWH144" s="49"/>
      <c r="DWI144" s="49"/>
      <c r="DWJ144" s="49"/>
      <c r="DWK144" s="49"/>
      <c r="DWL144" s="49"/>
      <c r="DWM144" s="49"/>
      <c r="DWN144" s="49"/>
      <c r="DWO144" s="49"/>
      <c r="DWP144" s="49"/>
      <c r="DWQ144" s="49"/>
      <c r="DWR144" s="49"/>
      <c r="DWS144" s="49"/>
      <c r="DWT144" s="49"/>
      <c r="DWU144" s="49"/>
      <c r="DWV144" s="49"/>
      <c r="DWW144" s="49"/>
      <c r="DWX144" s="49"/>
      <c r="DWY144" s="49"/>
      <c r="DWZ144" s="49"/>
      <c r="DXA144" s="49"/>
      <c r="DXB144" s="49"/>
      <c r="DXC144" s="49"/>
      <c r="DXD144" s="49"/>
      <c r="DXE144" s="49"/>
      <c r="DXF144" s="49"/>
      <c r="DXG144" s="49"/>
      <c r="DXH144" s="49"/>
      <c r="DXI144" s="49"/>
      <c r="DXJ144" s="49"/>
      <c r="DXK144" s="49"/>
      <c r="DXL144" s="49"/>
      <c r="DXM144" s="49"/>
      <c r="DXN144" s="49"/>
      <c r="DXO144" s="49"/>
      <c r="DXP144" s="49"/>
      <c r="DXQ144" s="49"/>
      <c r="DXR144" s="49"/>
      <c r="DXS144" s="49"/>
      <c r="DXT144" s="49"/>
      <c r="DXU144" s="49"/>
      <c r="DXV144" s="49"/>
      <c r="DXW144" s="49"/>
      <c r="DXX144" s="49"/>
      <c r="DXY144" s="49"/>
      <c r="DXZ144" s="49"/>
      <c r="DYA144" s="49"/>
      <c r="DYB144" s="49"/>
      <c r="DYC144" s="49"/>
      <c r="DYD144" s="49"/>
      <c r="DYE144" s="49"/>
      <c r="DYF144" s="49"/>
      <c r="DYG144" s="49"/>
      <c r="DYH144" s="49"/>
      <c r="DYI144" s="49"/>
      <c r="DYJ144" s="49"/>
      <c r="DYK144" s="49"/>
      <c r="DYL144" s="49"/>
      <c r="DYM144" s="49"/>
      <c r="DYN144" s="49"/>
      <c r="DYO144" s="49"/>
      <c r="DYP144" s="49"/>
      <c r="DYQ144" s="49"/>
      <c r="DYR144" s="49"/>
      <c r="DYS144" s="49"/>
      <c r="DYT144" s="49"/>
      <c r="DYU144" s="49"/>
      <c r="DYV144" s="49"/>
      <c r="DYW144" s="49"/>
      <c r="DYX144" s="49"/>
      <c r="DYY144" s="49"/>
      <c r="DYZ144" s="49"/>
      <c r="DZA144" s="49"/>
      <c r="DZB144" s="49"/>
      <c r="DZC144" s="49"/>
      <c r="DZD144" s="49"/>
      <c r="DZE144" s="49"/>
      <c r="DZF144" s="49"/>
      <c r="DZG144" s="49"/>
      <c r="DZH144" s="49"/>
      <c r="DZI144" s="49"/>
      <c r="DZJ144" s="49"/>
      <c r="DZK144" s="49"/>
      <c r="DZL144" s="49"/>
      <c r="DZM144" s="49"/>
      <c r="DZN144" s="49"/>
      <c r="DZO144" s="49"/>
      <c r="DZP144" s="49"/>
      <c r="DZQ144" s="49"/>
      <c r="DZR144" s="49"/>
      <c r="DZS144" s="49"/>
      <c r="DZT144" s="49"/>
      <c r="DZU144" s="49"/>
      <c r="DZV144" s="49"/>
      <c r="DZW144" s="49"/>
      <c r="DZX144" s="49"/>
      <c r="DZY144" s="49"/>
      <c r="DZZ144" s="49"/>
      <c r="EAA144" s="49"/>
      <c r="EAB144" s="49"/>
      <c r="EAC144" s="49"/>
      <c r="EAD144" s="49"/>
      <c r="EAE144" s="49"/>
      <c r="EAF144" s="49"/>
      <c r="EAG144" s="49"/>
      <c r="EAH144" s="49"/>
      <c r="EAI144" s="49"/>
      <c r="EAJ144" s="49"/>
      <c r="EAK144" s="49"/>
      <c r="EAL144" s="49"/>
      <c r="EAM144" s="49"/>
      <c r="EAN144" s="49"/>
      <c r="EAO144" s="49"/>
      <c r="EAP144" s="49"/>
      <c r="EAQ144" s="49"/>
      <c r="EAR144" s="49"/>
      <c r="EAS144" s="49"/>
      <c r="EAT144" s="49"/>
      <c r="EAU144" s="49"/>
      <c r="EAV144" s="49"/>
      <c r="EAW144" s="49"/>
      <c r="EAX144" s="49"/>
      <c r="EAY144" s="49"/>
      <c r="EAZ144" s="49"/>
      <c r="EBA144" s="49"/>
      <c r="EBB144" s="49"/>
      <c r="EBC144" s="49"/>
      <c r="EBD144" s="49"/>
      <c r="EBE144" s="49"/>
      <c r="EBF144" s="49"/>
      <c r="EBG144" s="49"/>
      <c r="EBH144" s="49"/>
      <c r="EBI144" s="49"/>
      <c r="EBJ144" s="49"/>
      <c r="EBK144" s="49"/>
      <c r="EBL144" s="49"/>
      <c r="EBM144" s="49"/>
      <c r="EBN144" s="49"/>
      <c r="EBO144" s="49"/>
      <c r="EBP144" s="49"/>
      <c r="EBQ144" s="49"/>
      <c r="EBR144" s="49"/>
      <c r="EBS144" s="49"/>
      <c r="EBT144" s="49"/>
      <c r="EBU144" s="49"/>
      <c r="EBV144" s="49"/>
      <c r="EBW144" s="49"/>
      <c r="EBX144" s="49"/>
      <c r="EBY144" s="49"/>
      <c r="EBZ144" s="49"/>
      <c r="ECA144" s="49"/>
      <c r="ECB144" s="49"/>
      <c r="ECC144" s="49"/>
      <c r="ECD144" s="49"/>
      <c r="ECE144" s="49"/>
      <c r="ECF144" s="49"/>
      <c r="ECG144" s="49"/>
      <c r="ECH144" s="49"/>
      <c r="ECI144" s="49"/>
      <c r="ECJ144" s="49"/>
      <c r="ECK144" s="49"/>
      <c r="ECL144" s="49"/>
      <c r="ECM144" s="49"/>
      <c r="ECN144" s="49"/>
      <c r="ECO144" s="49"/>
      <c r="ECP144" s="49"/>
      <c r="ECQ144" s="49"/>
      <c r="ECR144" s="49"/>
      <c r="ECS144" s="49"/>
      <c r="ECT144" s="49"/>
      <c r="ECU144" s="49"/>
      <c r="ECV144" s="49"/>
      <c r="ECW144" s="49"/>
      <c r="ECX144" s="49"/>
      <c r="ECY144" s="49"/>
      <c r="ECZ144" s="49"/>
      <c r="EDA144" s="49"/>
      <c r="EDB144" s="49"/>
      <c r="EDC144" s="49"/>
      <c r="EDD144" s="49"/>
      <c r="EDE144" s="49"/>
      <c r="EDF144" s="49"/>
      <c r="EDG144" s="49"/>
      <c r="EDH144" s="49"/>
      <c r="EDI144" s="49"/>
      <c r="EDJ144" s="49"/>
      <c r="EDK144" s="49"/>
      <c r="EDL144" s="49"/>
      <c r="EDM144" s="49"/>
      <c r="EDN144" s="49"/>
      <c r="EDO144" s="49"/>
      <c r="EDP144" s="49"/>
      <c r="EDQ144" s="49"/>
      <c r="EDR144" s="49"/>
      <c r="EDS144" s="49"/>
      <c r="EDT144" s="49"/>
      <c r="EDU144" s="49"/>
      <c r="EDV144" s="49"/>
      <c r="EDW144" s="49"/>
      <c r="EDX144" s="49"/>
      <c r="EDY144" s="49"/>
      <c r="EDZ144" s="49"/>
      <c r="EEA144" s="49"/>
      <c r="EEB144" s="49"/>
      <c r="EEC144" s="49"/>
      <c r="EED144" s="49"/>
      <c r="EEE144" s="49"/>
      <c r="EEF144" s="49"/>
      <c r="EEG144" s="49"/>
      <c r="EEH144" s="49"/>
      <c r="EEI144" s="49"/>
      <c r="EEJ144" s="49"/>
      <c r="EEK144" s="49"/>
      <c r="EEL144" s="49"/>
      <c r="EEM144" s="49"/>
      <c r="EEN144" s="49"/>
      <c r="EEO144" s="49"/>
      <c r="EEP144" s="49"/>
      <c r="EEQ144" s="49"/>
      <c r="EER144" s="49"/>
      <c r="EES144" s="49"/>
      <c r="EET144" s="49"/>
      <c r="EEU144" s="49"/>
      <c r="EEV144" s="49"/>
      <c r="EEW144" s="49"/>
      <c r="EEX144" s="49"/>
      <c r="EEY144" s="49"/>
      <c r="EEZ144" s="49"/>
      <c r="EFA144" s="49"/>
      <c r="EFB144" s="49"/>
      <c r="EFC144" s="49"/>
      <c r="EFD144" s="49"/>
      <c r="EFE144" s="49"/>
      <c r="EFF144" s="49"/>
      <c r="EFG144" s="49"/>
      <c r="EFH144" s="49"/>
      <c r="EFI144" s="49"/>
      <c r="EFJ144" s="49"/>
      <c r="EFK144" s="49"/>
      <c r="EFL144" s="49"/>
      <c r="EFM144" s="49"/>
      <c r="EFN144" s="49"/>
      <c r="EFO144" s="49"/>
      <c r="EFP144" s="49"/>
      <c r="EFQ144" s="49"/>
      <c r="EFR144" s="49"/>
      <c r="EFS144" s="49"/>
      <c r="EFT144" s="49"/>
      <c r="EFU144" s="49"/>
      <c r="EFV144" s="49"/>
      <c r="EFW144" s="49"/>
      <c r="EFX144" s="49"/>
      <c r="EFY144" s="49"/>
      <c r="EFZ144" s="49"/>
      <c r="EGA144" s="49"/>
      <c r="EGB144" s="49"/>
      <c r="EGC144" s="49"/>
      <c r="EGD144" s="49"/>
      <c r="EGE144" s="49"/>
      <c r="EGF144" s="49"/>
      <c r="EGG144" s="49"/>
      <c r="EGH144" s="49"/>
      <c r="EGI144" s="49"/>
      <c r="EGJ144" s="49"/>
      <c r="EGK144" s="49"/>
      <c r="EGL144" s="49"/>
      <c r="EGM144" s="49"/>
      <c r="EGN144" s="49"/>
      <c r="EGO144" s="49"/>
      <c r="EGP144" s="49"/>
      <c r="EGQ144" s="49"/>
      <c r="EGR144" s="49"/>
      <c r="EGS144" s="49"/>
      <c r="EGT144" s="49"/>
      <c r="EGU144" s="49"/>
      <c r="EGV144" s="49"/>
      <c r="EGW144" s="49"/>
      <c r="EGX144" s="49"/>
      <c r="EGY144" s="49"/>
      <c r="EGZ144" s="49"/>
      <c r="EHA144" s="49"/>
      <c r="EHB144" s="49"/>
      <c r="EHC144" s="49"/>
      <c r="EHD144" s="49"/>
      <c r="EHE144" s="49"/>
      <c r="EHF144" s="49"/>
      <c r="EHG144" s="49"/>
      <c r="EHH144" s="49"/>
      <c r="EHI144" s="49"/>
      <c r="EHJ144" s="49"/>
      <c r="EHK144" s="49"/>
      <c r="EHL144" s="49"/>
      <c r="EHM144" s="49"/>
      <c r="EHN144" s="49"/>
      <c r="EHO144" s="49"/>
      <c r="EHP144" s="49"/>
      <c r="EHQ144" s="49"/>
      <c r="EHR144" s="49"/>
      <c r="EHS144" s="49"/>
      <c r="EHT144" s="49"/>
      <c r="EHU144" s="49"/>
      <c r="EHV144" s="49"/>
      <c r="EHW144" s="49"/>
      <c r="EHX144" s="49"/>
      <c r="EHY144" s="49"/>
      <c r="EHZ144" s="49"/>
      <c r="EIA144" s="49"/>
      <c r="EIB144" s="49"/>
      <c r="EIC144" s="49"/>
      <c r="EID144" s="49"/>
      <c r="EIE144" s="49"/>
      <c r="EIF144" s="49"/>
      <c r="EIG144" s="49"/>
      <c r="EIH144" s="49"/>
      <c r="EII144" s="49"/>
      <c r="EIJ144" s="49"/>
      <c r="EIK144" s="49"/>
      <c r="EIL144" s="49"/>
      <c r="EIM144" s="49"/>
      <c r="EIN144" s="49"/>
      <c r="EIO144" s="49"/>
      <c r="EIP144" s="49"/>
      <c r="EIQ144" s="49"/>
      <c r="EIR144" s="49"/>
      <c r="EIS144" s="49"/>
      <c r="EIT144" s="49"/>
      <c r="EIU144" s="49"/>
      <c r="EIV144" s="49"/>
      <c r="EIW144" s="49"/>
      <c r="EIX144" s="49"/>
      <c r="EIY144" s="49"/>
      <c r="EIZ144" s="49"/>
      <c r="EJA144" s="49"/>
      <c r="EJB144" s="49"/>
      <c r="EJC144" s="49"/>
      <c r="EJD144" s="49"/>
      <c r="EJE144" s="49"/>
      <c r="EJF144" s="49"/>
      <c r="EJG144" s="49"/>
      <c r="EJH144" s="49"/>
      <c r="EJI144" s="49"/>
      <c r="EJJ144" s="49"/>
      <c r="EJK144" s="49"/>
      <c r="EJL144" s="49"/>
      <c r="EJM144" s="49"/>
      <c r="EJN144" s="49"/>
      <c r="EJO144" s="49"/>
      <c r="EJP144" s="49"/>
      <c r="EJQ144" s="49"/>
      <c r="EJR144" s="49"/>
      <c r="EJS144" s="49"/>
      <c r="EJT144" s="49"/>
      <c r="EJU144" s="49"/>
      <c r="EJV144" s="49"/>
      <c r="EJW144" s="49"/>
      <c r="EJX144" s="49"/>
      <c r="EJY144" s="49"/>
      <c r="EJZ144" s="49"/>
      <c r="EKA144" s="49"/>
      <c r="EKB144" s="49"/>
      <c r="EKC144" s="49"/>
      <c r="EKD144" s="49"/>
      <c r="EKE144" s="49"/>
      <c r="EKF144" s="49"/>
      <c r="EKG144" s="49"/>
      <c r="EKH144" s="49"/>
      <c r="EKI144" s="49"/>
      <c r="EKJ144" s="49"/>
      <c r="EKK144" s="49"/>
      <c r="EKL144" s="49"/>
      <c r="EKM144" s="49"/>
      <c r="EKN144" s="49"/>
      <c r="EKO144" s="49"/>
      <c r="EKP144" s="49"/>
      <c r="EKQ144" s="49"/>
      <c r="EKR144" s="49"/>
      <c r="EKS144" s="49"/>
      <c r="EKT144" s="49"/>
      <c r="EKU144" s="49"/>
      <c r="EKV144" s="49"/>
      <c r="EKW144" s="49"/>
      <c r="EKX144" s="49"/>
      <c r="EKY144" s="49"/>
      <c r="EKZ144" s="49"/>
      <c r="ELA144" s="49"/>
      <c r="ELB144" s="49"/>
      <c r="ELC144" s="49"/>
      <c r="ELD144" s="49"/>
      <c r="ELE144" s="49"/>
      <c r="ELF144" s="49"/>
      <c r="ELG144" s="49"/>
      <c r="ELH144" s="49"/>
      <c r="ELI144" s="49"/>
      <c r="ELJ144" s="49"/>
      <c r="ELK144" s="49"/>
      <c r="ELL144" s="49"/>
      <c r="ELM144" s="49"/>
      <c r="ELN144" s="49"/>
      <c r="ELO144" s="49"/>
      <c r="ELP144" s="49"/>
      <c r="ELQ144" s="49"/>
      <c r="ELR144" s="49"/>
      <c r="ELS144" s="49"/>
      <c r="ELT144" s="49"/>
      <c r="ELU144" s="49"/>
      <c r="ELV144" s="49"/>
      <c r="ELW144" s="49"/>
      <c r="ELX144" s="49"/>
      <c r="ELY144" s="49"/>
      <c r="ELZ144" s="49"/>
      <c r="EMA144" s="49"/>
      <c r="EMB144" s="49"/>
      <c r="EMC144" s="49"/>
      <c r="EMD144" s="49"/>
      <c r="EME144" s="49"/>
      <c r="EMF144" s="49"/>
      <c r="EMG144" s="49"/>
      <c r="EMH144" s="49"/>
      <c r="EMI144" s="49"/>
      <c r="EMJ144" s="49"/>
      <c r="EMK144" s="49"/>
      <c r="EML144" s="49"/>
      <c r="EMM144" s="49"/>
      <c r="EMN144" s="49"/>
      <c r="EMO144" s="49"/>
      <c r="EMP144" s="49"/>
      <c r="EMQ144" s="49"/>
      <c r="EMR144" s="49"/>
      <c r="EMS144" s="49"/>
      <c r="EMT144" s="49"/>
      <c r="EMU144" s="49"/>
      <c r="EMV144" s="49"/>
      <c r="EMW144" s="49"/>
      <c r="EMX144" s="49"/>
      <c r="EMY144" s="49"/>
      <c r="EMZ144" s="49"/>
      <c r="ENA144" s="49"/>
      <c r="ENB144" s="49"/>
      <c r="ENC144" s="49"/>
      <c r="END144" s="49"/>
      <c r="ENE144" s="49"/>
      <c r="ENF144" s="49"/>
      <c r="ENG144" s="49"/>
      <c r="ENH144" s="49"/>
      <c r="ENI144" s="49"/>
      <c r="ENJ144" s="49"/>
      <c r="ENK144" s="49"/>
      <c r="ENL144" s="49"/>
      <c r="ENM144" s="49"/>
      <c r="ENN144" s="49"/>
      <c r="ENO144" s="49"/>
      <c r="ENP144" s="49"/>
      <c r="ENQ144" s="49"/>
      <c r="ENR144" s="49"/>
      <c r="ENS144" s="49"/>
      <c r="ENT144" s="49"/>
      <c r="ENU144" s="49"/>
      <c r="ENV144" s="49"/>
      <c r="ENW144" s="49"/>
      <c r="ENX144" s="49"/>
      <c r="ENY144" s="49"/>
      <c r="ENZ144" s="49"/>
      <c r="EOA144" s="49"/>
      <c r="EOB144" s="49"/>
      <c r="EOC144" s="49"/>
      <c r="EOD144" s="49"/>
      <c r="EOE144" s="49"/>
      <c r="EOF144" s="49"/>
      <c r="EOG144" s="49"/>
      <c r="EOH144" s="49"/>
      <c r="EOI144" s="49"/>
      <c r="EOJ144" s="49"/>
      <c r="EOK144" s="49"/>
      <c r="EOL144" s="49"/>
      <c r="EOM144" s="49"/>
      <c r="EON144" s="49"/>
      <c r="EOO144" s="49"/>
      <c r="EOP144" s="49"/>
      <c r="EOQ144" s="49"/>
      <c r="EOR144" s="49"/>
      <c r="EOS144" s="49"/>
      <c r="EOT144" s="49"/>
      <c r="EOU144" s="49"/>
      <c r="EOV144" s="49"/>
      <c r="EOW144" s="49"/>
      <c r="EOX144" s="49"/>
      <c r="EOY144" s="49"/>
      <c r="EOZ144" s="49"/>
      <c r="EPA144" s="49"/>
      <c r="EPB144" s="49"/>
      <c r="EPC144" s="49"/>
      <c r="EPD144" s="49"/>
      <c r="EPE144" s="49"/>
      <c r="EPF144" s="49"/>
      <c r="EPG144" s="49"/>
      <c r="EPH144" s="49"/>
      <c r="EPI144" s="49"/>
      <c r="EPJ144" s="49"/>
      <c r="EPK144" s="49"/>
      <c r="EPL144" s="49"/>
      <c r="EPM144" s="49"/>
      <c r="EPN144" s="49"/>
      <c r="EPO144" s="49"/>
      <c r="EPP144" s="49"/>
      <c r="EPQ144" s="49"/>
      <c r="EPR144" s="49"/>
      <c r="EPS144" s="49"/>
      <c r="EPT144" s="49"/>
      <c r="EPU144" s="49"/>
      <c r="EPV144" s="49"/>
      <c r="EPW144" s="49"/>
      <c r="EPX144" s="49"/>
      <c r="EPY144" s="49"/>
      <c r="EPZ144" s="49"/>
      <c r="EQA144" s="49"/>
      <c r="EQB144" s="49"/>
      <c r="EQC144" s="49"/>
      <c r="EQD144" s="49"/>
      <c r="EQE144" s="49"/>
      <c r="EQF144" s="49"/>
      <c r="EQG144" s="49"/>
      <c r="EQH144" s="49"/>
      <c r="EQI144" s="49"/>
      <c r="EQJ144" s="49"/>
      <c r="EQK144" s="49"/>
      <c r="EQL144" s="49"/>
      <c r="EQM144" s="49"/>
      <c r="EQN144" s="49"/>
      <c r="EQO144" s="49"/>
      <c r="EQP144" s="49"/>
      <c r="EQQ144" s="49"/>
      <c r="EQR144" s="49"/>
      <c r="EQS144" s="49"/>
      <c r="EQT144" s="49"/>
      <c r="EQU144" s="49"/>
      <c r="EQV144" s="49"/>
      <c r="EQW144" s="49"/>
      <c r="EQX144" s="49"/>
      <c r="EQY144" s="49"/>
      <c r="EQZ144" s="49"/>
      <c r="ERA144" s="49"/>
      <c r="ERB144" s="49"/>
      <c r="ERC144" s="49"/>
      <c r="ERD144" s="49"/>
      <c r="ERE144" s="49"/>
      <c r="ERF144" s="49"/>
      <c r="ERG144" s="49"/>
      <c r="ERH144" s="49"/>
      <c r="ERI144" s="49"/>
      <c r="ERJ144" s="49"/>
      <c r="ERK144" s="49"/>
      <c r="ERL144" s="49"/>
      <c r="ERM144" s="49"/>
      <c r="ERN144" s="49"/>
      <c r="ERO144" s="49"/>
      <c r="ERP144" s="49"/>
      <c r="ERQ144" s="49"/>
      <c r="ERR144" s="49"/>
      <c r="ERS144" s="49"/>
      <c r="ERT144" s="49"/>
      <c r="ERU144" s="49"/>
      <c r="ERV144" s="49"/>
      <c r="ERW144" s="49"/>
      <c r="ERX144" s="49"/>
      <c r="ERY144" s="49"/>
      <c r="ERZ144" s="49"/>
      <c r="ESA144" s="49"/>
      <c r="ESB144" s="49"/>
      <c r="ESC144" s="49"/>
      <c r="ESD144" s="49"/>
      <c r="ESE144" s="49"/>
      <c r="ESF144" s="49"/>
      <c r="ESG144" s="49"/>
      <c r="ESH144" s="49"/>
      <c r="ESI144" s="49"/>
      <c r="ESJ144" s="49"/>
      <c r="ESK144" s="49"/>
      <c r="ESL144" s="49"/>
      <c r="ESM144" s="49"/>
      <c r="ESN144" s="49"/>
      <c r="ESO144" s="49"/>
      <c r="ESP144" s="49"/>
      <c r="ESQ144" s="49"/>
      <c r="ESR144" s="49"/>
      <c r="ESS144" s="49"/>
      <c r="EST144" s="49"/>
      <c r="ESU144" s="49"/>
      <c r="ESV144" s="49"/>
      <c r="ESW144" s="49"/>
      <c r="ESX144" s="49"/>
      <c r="ESY144" s="49"/>
      <c r="ESZ144" s="49"/>
      <c r="ETA144" s="49"/>
      <c r="ETB144" s="49"/>
      <c r="ETC144" s="49"/>
      <c r="ETD144" s="49"/>
      <c r="ETE144" s="49"/>
      <c r="ETF144" s="49"/>
      <c r="ETG144" s="49"/>
      <c r="ETH144" s="49"/>
      <c r="ETI144" s="49"/>
      <c r="ETJ144" s="49"/>
      <c r="ETK144" s="49"/>
      <c r="ETL144" s="49"/>
      <c r="ETM144" s="49"/>
      <c r="ETN144" s="49"/>
      <c r="ETO144" s="49"/>
      <c r="ETP144" s="49"/>
      <c r="ETQ144" s="49"/>
      <c r="ETR144" s="49"/>
      <c r="ETS144" s="49"/>
      <c r="ETT144" s="49"/>
      <c r="ETU144" s="49"/>
      <c r="ETV144" s="49"/>
      <c r="ETW144" s="49"/>
      <c r="ETX144" s="49"/>
      <c r="ETY144" s="49"/>
      <c r="ETZ144" s="49"/>
      <c r="EUA144" s="49"/>
      <c r="EUB144" s="49"/>
      <c r="EUC144" s="49"/>
      <c r="EUD144" s="49"/>
      <c r="EUE144" s="49"/>
      <c r="EUF144" s="49"/>
      <c r="EUG144" s="49"/>
      <c r="EUH144" s="49"/>
      <c r="EUI144" s="49"/>
      <c r="EUJ144" s="49"/>
      <c r="EUK144" s="49"/>
      <c r="EUL144" s="49"/>
      <c r="EUM144" s="49"/>
      <c r="EUN144" s="49"/>
      <c r="EUO144" s="49"/>
      <c r="EUP144" s="49"/>
      <c r="EUQ144" s="49"/>
      <c r="EUR144" s="49"/>
      <c r="EUS144" s="49"/>
      <c r="EUT144" s="49"/>
      <c r="EUU144" s="49"/>
      <c r="EUV144" s="49"/>
      <c r="EUW144" s="49"/>
      <c r="EUX144" s="49"/>
      <c r="EUY144" s="49"/>
      <c r="EUZ144" s="49"/>
      <c r="EVA144" s="49"/>
      <c r="EVB144" s="49"/>
      <c r="EVC144" s="49"/>
      <c r="EVD144" s="49"/>
      <c r="EVE144" s="49"/>
      <c r="EVF144" s="49"/>
      <c r="EVG144" s="49"/>
      <c r="EVH144" s="49"/>
      <c r="EVI144" s="49"/>
      <c r="EVJ144" s="49"/>
      <c r="EVK144" s="49"/>
      <c r="EVL144" s="49"/>
      <c r="EVM144" s="49"/>
      <c r="EVN144" s="49"/>
      <c r="EVO144" s="49"/>
      <c r="EVP144" s="49"/>
      <c r="EVQ144" s="49"/>
      <c r="EVR144" s="49"/>
      <c r="EVS144" s="49"/>
      <c r="EVT144" s="49"/>
      <c r="EVU144" s="49"/>
      <c r="EVV144" s="49"/>
      <c r="EVW144" s="49"/>
      <c r="EVX144" s="49"/>
      <c r="EVY144" s="49"/>
      <c r="EVZ144" s="49"/>
      <c r="EWA144" s="49"/>
      <c r="EWB144" s="49"/>
      <c r="EWC144" s="49"/>
      <c r="EWD144" s="49"/>
      <c r="EWE144" s="49"/>
      <c r="EWF144" s="49"/>
      <c r="EWG144" s="49"/>
      <c r="EWH144" s="49"/>
      <c r="EWI144" s="49"/>
      <c r="EWJ144" s="49"/>
      <c r="EWK144" s="49"/>
      <c r="EWL144" s="49"/>
      <c r="EWM144" s="49"/>
      <c r="EWN144" s="49"/>
      <c r="EWO144" s="49"/>
      <c r="EWP144" s="49"/>
      <c r="EWQ144" s="49"/>
      <c r="EWR144" s="49"/>
      <c r="EWS144" s="49"/>
      <c r="EWT144" s="49"/>
      <c r="EWU144" s="49"/>
      <c r="EWV144" s="49"/>
      <c r="EWW144" s="49"/>
      <c r="EWX144" s="49"/>
      <c r="EWY144" s="49"/>
      <c r="EWZ144" s="49"/>
      <c r="EXA144" s="49"/>
      <c r="EXB144" s="49"/>
      <c r="EXC144" s="49"/>
      <c r="EXD144" s="49"/>
      <c r="EXE144" s="49"/>
      <c r="EXF144" s="49"/>
      <c r="EXG144" s="49"/>
      <c r="EXH144" s="49"/>
      <c r="EXI144" s="49"/>
      <c r="EXJ144" s="49"/>
      <c r="EXK144" s="49"/>
      <c r="EXL144" s="49"/>
      <c r="EXM144" s="49"/>
      <c r="EXN144" s="49"/>
      <c r="EXO144" s="49"/>
      <c r="EXP144" s="49"/>
      <c r="EXQ144" s="49"/>
      <c r="EXR144" s="49"/>
      <c r="EXS144" s="49"/>
      <c r="EXT144" s="49"/>
      <c r="EXU144" s="49"/>
      <c r="EXV144" s="49"/>
      <c r="EXW144" s="49"/>
      <c r="EXX144" s="49"/>
      <c r="EXY144" s="49"/>
      <c r="EXZ144" s="49"/>
      <c r="EYA144" s="49"/>
      <c r="EYB144" s="49"/>
      <c r="EYC144" s="49"/>
      <c r="EYD144" s="49"/>
      <c r="EYE144" s="49"/>
      <c r="EYF144" s="49"/>
      <c r="EYG144" s="49"/>
      <c r="EYH144" s="49"/>
      <c r="EYI144" s="49"/>
      <c r="EYJ144" s="49"/>
      <c r="EYK144" s="49"/>
      <c r="EYL144" s="49"/>
      <c r="EYM144" s="49"/>
      <c r="EYN144" s="49"/>
      <c r="EYO144" s="49"/>
      <c r="EYP144" s="49"/>
      <c r="EYQ144" s="49"/>
      <c r="EYR144" s="49"/>
      <c r="EYS144" s="49"/>
      <c r="EYT144" s="49"/>
      <c r="EYU144" s="49"/>
      <c r="EYV144" s="49"/>
      <c r="EYW144" s="49"/>
      <c r="EYX144" s="49"/>
      <c r="EYY144" s="49"/>
      <c r="EYZ144" s="49"/>
      <c r="EZA144" s="49"/>
      <c r="EZB144" s="49"/>
      <c r="EZC144" s="49"/>
      <c r="EZD144" s="49"/>
      <c r="EZE144" s="49"/>
      <c r="EZF144" s="49"/>
      <c r="EZG144" s="49"/>
      <c r="EZH144" s="49"/>
      <c r="EZI144" s="49"/>
      <c r="EZJ144" s="49"/>
      <c r="EZK144" s="49"/>
      <c r="EZL144" s="49"/>
      <c r="EZM144" s="49"/>
      <c r="EZN144" s="49"/>
      <c r="EZO144" s="49"/>
      <c r="EZP144" s="49"/>
      <c r="EZQ144" s="49"/>
      <c r="EZR144" s="49"/>
      <c r="EZS144" s="49"/>
      <c r="EZT144" s="49"/>
      <c r="EZU144" s="49"/>
      <c r="EZV144" s="49"/>
      <c r="EZW144" s="49"/>
      <c r="EZX144" s="49"/>
      <c r="EZY144" s="49"/>
      <c r="EZZ144" s="49"/>
      <c r="FAA144" s="49"/>
      <c r="FAB144" s="49"/>
      <c r="FAC144" s="49"/>
      <c r="FAD144" s="49"/>
      <c r="FAE144" s="49"/>
      <c r="FAF144" s="49"/>
      <c r="FAG144" s="49"/>
      <c r="FAH144" s="49"/>
      <c r="FAI144" s="49"/>
      <c r="FAJ144" s="49"/>
      <c r="FAK144" s="49"/>
      <c r="FAL144" s="49"/>
      <c r="FAM144" s="49"/>
      <c r="FAN144" s="49"/>
      <c r="FAO144" s="49"/>
      <c r="FAP144" s="49"/>
      <c r="FAQ144" s="49"/>
      <c r="FAR144" s="49"/>
      <c r="FAS144" s="49"/>
      <c r="FAT144" s="49"/>
      <c r="FAU144" s="49"/>
      <c r="FAV144" s="49"/>
      <c r="FAW144" s="49"/>
      <c r="FAX144" s="49"/>
      <c r="FAY144" s="49"/>
      <c r="FAZ144" s="49"/>
      <c r="FBA144" s="49"/>
      <c r="FBB144" s="49"/>
      <c r="FBC144" s="49"/>
      <c r="FBD144" s="49"/>
      <c r="FBE144" s="49"/>
      <c r="FBF144" s="49"/>
      <c r="FBG144" s="49"/>
      <c r="FBH144" s="49"/>
      <c r="FBI144" s="49"/>
      <c r="FBJ144" s="49"/>
      <c r="FBK144" s="49"/>
      <c r="FBL144" s="49"/>
      <c r="FBM144" s="49"/>
      <c r="FBN144" s="49"/>
      <c r="FBO144" s="49"/>
      <c r="FBP144" s="49"/>
      <c r="FBQ144" s="49"/>
      <c r="FBR144" s="49"/>
      <c r="FBS144" s="49"/>
      <c r="FBT144" s="49"/>
      <c r="FBU144" s="49"/>
      <c r="FBV144" s="49"/>
      <c r="FBW144" s="49"/>
      <c r="FBX144" s="49"/>
      <c r="FBY144" s="49"/>
      <c r="FBZ144" s="49"/>
      <c r="FCA144" s="49"/>
      <c r="FCB144" s="49"/>
      <c r="FCC144" s="49"/>
      <c r="FCD144" s="49"/>
      <c r="FCE144" s="49"/>
      <c r="FCF144" s="49"/>
      <c r="FCG144" s="49"/>
      <c r="FCH144" s="49"/>
      <c r="FCI144" s="49"/>
      <c r="FCJ144" s="49"/>
      <c r="FCK144" s="49"/>
      <c r="FCL144" s="49"/>
      <c r="FCM144" s="49"/>
      <c r="FCN144" s="49"/>
      <c r="FCO144" s="49"/>
      <c r="FCP144" s="49"/>
      <c r="FCQ144" s="49"/>
      <c r="FCR144" s="49"/>
      <c r="FCS144" s="49"/>
      <c r="FCT144" s="49"/>
      <c r="FCU144" s="49"/>
      <c r="FCV144" s="49"/>
      <c r="FCW144" s="49"/>
      <c r="FCX144" s="49"/>
      <c r="FCY144" s="49"/>
      <c r="FCZ144" s="49"/>
      <c r="FDA144" s="49"/>
      <c r="FDB144" s="49"/>
      <c r="FDC144" s="49"/>
      <c r="FDD144" s="49"/>
      <c r="FDE144" s="49"/>
      <c r="FDF144" s="49"/>
      <c r="FDG144" s="49"/>
      <c r="FDH144" s="49"/>
      <c r="FDI144" s="49"/>
      <c r="FDJ144" s="49"/>
      <c r="FDK144" s="49"/>
      <c r="FDL144" s="49"/>
      <c r="FDM144" s="49"/>
      <c r="FDN144" s="49"/>
      <c r="FDO144" s="49"/>
      <c r="FDP144" s="49"/>
      <c r="FDQ144" s="49"/>
      <c r="FDR144" s="49"/>
      <c r="FDS144" s="49"/>
      <c r="FDT144" s="49"/>
      <c r="FDU144" s="49"/>
      <c r="FDV144" s="49"/>
      <c r="FDW144" s="49"/>
      <c r="FDX144" s="49"/>
      <c r="FDY144" s="49"/>
      <c r="FDZ144" s="49"/>
      <c r="FEA144" s="49"/>
      <c r="FEB144" s="49"/>
      <c r="FEC144" s="49"/>
      <c r="FED144" s="49"/>
      <c r="FEE144" s="49"/>
      <c r="FEF144" s="49"/>
      <c r="FEG144" s="49"/>
      <c r="FEH144" s="49"/>
      <c r="FEI144" s="49"/>
      <c r="FEJ144" s="49"/>
      <c r="FEK144" s="49"/>
      <c r="FEL144" s="49"/>
      <c r="FEM144" s="49"/>
      <c r="FEN144" s="49"/>
      <c r="FEO144" s="49"/>
      <c r="FEP144" s="49"/>
      <c r="FEQ144" s="49"/>
      <c r="FER144" s="49"/>
      <c r="FES144" s="49"/>
      <c r="FET144" s="49"/>
      <c r="FEU144" s="49"/>
      <c r="FEV144" s="49"/>
      <c r="FEW144" s="49"/>
      <c r="FEX144" s="49"/>
      <c r="FEY144" s="49"/>
      <c r="FEZ144" s="49"/>
      <c r="FFA144" s="49"/>
      <c r="FFB144" s="49"/>
      <c r="FFC144" s="49"/>
      <c r="FFD144" s="49"/>
      <c r="FFE144" s="49"/>
      <c r="FFF144" s="49"/>
      <c r="FFG144" s="49"/>
      <c r="FFH144" s="49"/>
      <c r="FFI144" s="49"/>
      <c r="FFJ144" s="49"/>
      <c r="FFK144" s="49"/>
      <c r="FFL144" s="49"/>
      <c r="FFM144" s="49"/>
      <c r="FFN144" s="49"/>
      <c r="FFO144" s="49"/>
      <c r="FFP144" s="49"/>
      <c r="FFQ144" s="49"/>
      <c r="FFR144" s="49"/>
      <c r="FFS144" s="49"/>
      <c r="FFT144" s="49"/>
      <c r="FFU144" s="49"/>
      <c r="FFV144" s="49"/>
      <c r="FFW144" s="49"/>
      <c r="FFX144" s="49"/>
      <c r="FFY144" s="49"/>
      <c r="FFZ144" s="49"/>
      <c r="FGA144" s="49"/>
      <c r="FGB144" s="49"/>
      <c r="FGC144" s="49"/>
      <c r="FGD144" s="49"/>
      <c r="FGE144" s="49"/>
      <c r="FGF144" s="49"/>
      <c r="FGG144" s="49"/>
      <c r="FGH144" s="49"/>
      <c r="FGI144" s="49"/>
      <c r="FGJ144" s="49"/>
      <c r="FGK144" s="49"/>
      <c r="FGL144" s="49"/>
      <c r="FGM144" s="49"/>
      <c r="FGN144" s="49"/>
      <c r="FGO144" s="49"/>
      <c r="FGP144" s="49"/>
      <c r="FGQ144" s="49"/>
      <c r="FGR144" s="49"/>
      <c r="FGS144" s="49"/>
      <c r="FGT144" s="49"/>
      <c r="FGU144" s="49"/>
      <c r="FGV144" s="49"/>
      <c r="FGW144" s="49"/>
      <c r="FGX144" s="49"/>
      <c r="FGY144" s="49"/>
      <c r="FGZ144" s="49"/>
      <c r="FHA144" s="49"/>
      <c r="FHB144" s="49"/>
      <c r="FHC144" s="49"/>
      <c r="FHD144" s="49"/>
      <c r="FHE144" s="49"/>
      <c r="FHF144" s="49"/>
      <c r="FHG144" s="49"/>
      <c r="FHH144" s="49"/>
      <c r="FHI144" s="49"/>
      <c r="FHJ144" s="49"/>
      <c r="FHK144" s="49"/>
      <c r="FHL144" s="49"/>
      <c r="FHM144" s="49"/>
      <c r="FHN144" s="49"/>
      <c r="FHO144" s="49"/>
      <c r="FHP144" s="49"/>
      <c r="FHQ144" s="49"/>
      <c r="FHR144" s="49"/>
      <c r="FHS144" s="49"/>
      <c r="FHT144" s="49"/>
      <c r="FHU144" s="49"/>
      <c r="FHV144" s="49"/>
      <c r="FHW144" s="49"/>
      <c r="FHX144" s="49"/>
      <c r="FHY144" s="49"/>
      <c r="FHZ144" s="49"/>
      <c r="FIA144" s="49"/>
      <c r="FIB144" s="49"/>
      <c r="FIC144" s="49"/>
      <c r="FID144" s="49"/>
      <c r="FIE144" s="49"/>
      <c r="FIF144" s="49"/>
      <c r="FIG144" s="49"/>
      <c r="FIH144" s="49"/>
      <c r="FII144" s="49"/>
      <c r="FIJ144" s="49"/>
      <c r="FIK144" s="49"/>
      <c r="FIL144" s="49"/>
      <c r="FIM144" s="49"/>
      <c r="FIN144" s="49"/>
      <c r="FIO144" s="49"/>
      <c r="FIP144" s="49"/>
      <c r="FIQ144" s="49"/>
      <c r="FIR144" s="49"/>
      <c r="FIS144" s="49"/>
      <c r="FIT144" s="49"/>
      <c r="FIU144" s="49"/>
      <c r="FIV144" s="49"/>
      <c r="FIW144" s="49"/>
      <c r="FIX144" s="49"/>
      <c r="FIY144" s="49"/>
      <c r="FIZ144" s="49"/>
      <c r="FJA144" s="49"/>
      <c r="FJB144" s="49"/>
      <c r="FJC144" s="49"/>
      <c r="FJD144" s="49"/>
      <c r="FJE144" s="49"/>
      <c r="FJF144" s="49"/>
      <c r="FJG144" s="49"/>
      <c r="FJH144" s="49"/>
      <c r="FJI144" s="49"/>
      <c r="FJJ144" s="49"/>
      <c r="FJK144" s="49"/>
      <c r="FJL144" s="49"/>
      <c r="FJM144" s="49"/>
      <c r="FJN144" s="49"/>
      <c r="FJO144" s="49"/>
      <c r="FJP144" s="49"/>
      <c r="FJQ144" s="49"/>
      <c r="FJR144" s="49"/>
      <c r="FJS144" s="49"/>
      <c r="FJT144" s="49"/>
      <c r="FJU144" s="49"/>
      <c r="FJV144" s="49"/>
      <c r="FJW144" s="49"/>
      <c r="FJX144" s="49"/>
      <c r="FJY144" s="49"/>
      <c r="FJZ144" s="49"/>
      <c r="FKA144" s="49"/>
      <c r="FKB144" s="49"/>
      <c r="FKC144" s="49"/>
      <c r="FKD144" s="49"/>
      <c r="FKE144" s="49"/>
      <c r="FKF144" s="49"/>
      <c r="FKG144" s="49"/>
      <c r="FKH144" s="49"/>
      <c r="FKI144" s="49"/>
      <c r="FKJ144" s="49"/>
      <c r="FKK144" s="49"/>
      <c r="FKL144" s="49"/>
      <c r="FKM144" s="49"/>
      <c r="FKN144" s="49"/>
      <c r="FKO144" s="49"/>
      <c r="FKP144" s="49"/>
      <c r="FKQ144" s="49"/>
      <c r="FKR144" s="49"/>
      <c r="FKS144" s="49"/>
      <c r="FKT144" s="49"/>
      <c r="FKU144" s="49"/>
      <c r="FKV144" s="49"/>
      <c r="FKW144" s="49"/>
      <c r="FKX144" s="49"/>
      <c r="FKY144" s="49"/>
      <c r="FKZ144" s="49"/>
      <c r="FLA144" s="49"/>
      <c r="FLB144" s="49"/>
      <c r="FLC144" s="49"/>
      <c r="FLD144" s="49"/>
      <c r="FLE144" s="49"/>
      <c r="FLF144" s="49"/>
      <c r="FLG144" s="49"/>
      <c r="FLH144" s="49"/>
      <c r="FLI144" s="49"/>
      <c r="FLJ144" s="49"/>
      <c r="FLK144" s="49"/>
      <c r="FLL144" s="49"/>
      <c r="FLM144" s="49"/>
      <c r="FLN144" s="49"/>
      <c r="FLO144" s="49"/>
      <c r="FLP144" s="49"/>
      <c r="FLQ144" s="49"/>
      <c r="FLR144" s="49"/>
      <c r="FLS144" s="49"/>
      <c r="FLT144" s="49"/>
      <c r="FLU144" s="49"/>
      <c r="FLV144" s="49"/>
      <c r="FLW144" s="49"/>
      <c r="FLX144" s="49"/>
      <c r="FLY144" s="49"/>
      <c r="FLZ144" s="49"/>
      <c r="FMA144" s="49"/>
      <c r="FMB144" s="49"/>
      <c r="FMC144" s="49"/>
      <c r="FMD144" s="49"/>
      <c r="FME144" s="49"/>
      <c r="FMF144" s="49"/>
      <c r="FMG144" s="49"/>
      <c r="FMH144" s="49"/>
      <c r="FMI144" s="49"/>
      <c r="FMJ144" s="49"/>
      <c r="FMK144" s="49"/>
      <c r="FML144" s="49"/>
      <c r="FMM144" s="49"/>
      <c r="FMN144" s="49"/>
      <c r="FMO144" s="49"/>
      <c r="FMP144" s="49"/>
      <c r="FMQ144" s="49"/>
      <c r="FMR144" s="49"/>
      <c r="FMS144" s="49"/>
      <c r="FMT144" s="49"/>
      <c r="FMU144" s="49"/>
      <c r="FMV144" s="49"/>
      <c r="FMW144" s="49"/>
      <c r="FMX144" s="49"/>
      <c r="FMY144" s="49"/>
      <c r="FMZ144" s="49"/>
      <c r="FNA144" s="49"/>
      <c r="FNB144" s="49"/>
      <c r="FNC144" s="49"/>
      <c r="FND144" s="49"/>
      <c r="FNE144" s="49"/>
      <c r="FNF144" s="49"/>
      <c r="FNG144" s="49"/>
      <c r="FNH144" s="49"/>
      <c r="FNI144" s="49"/>
      <c r="FNJ144" s="49"/>
      <c r="FNK144" s="49"/>
      <c r="FNL144" s="49"/>
      <c r="FNM144" s="49"/>
      <c r="FNN144" s="49"/>
      <c r="FNO144" s="49"/>
      <c r="FNP144" s="49"/>
      <c r="FNQ144" s="49"/>
      <c r="FNR144" s="49"/>
      <c r="FNS144" s="49"/>
      <c r="FNT144" s="49"/>
      <c r="FNU144" s="49"/>
      <c r="FNV144" s="49"/>
      <c r="FNW144" s="49"/>
      <c r="FNX144" s="49"/>
      <c r="FNY144" s="49"/>
      <c r="FNZ144" s="49"/>
      <c r="FOA144" s="49"/>
      <c r="FOB144" s="49"/>
      <c r="FOC144" s="49"/>
      <c r="FOD144" s="49"/>
      <c r="FOE144" s="49"/>
      <c r="FOF144" s="49"/>
      <c r="FOG144" s="49"/>
      <c r="FOH144" s="49"/>
      <c r="FOI144" s="49"/>
      <c r="FOJ144" s="49"/>
      <c r="FOK144" s="49"/>
      <c r="FOL144" s="49"/>
      <c r="FOM144" s="49"/>
      <c r="FON144" s="49"/>
      <c r="FOO144" s="49"/>
      <c r="FOP144" s="49"/>
      <c r="FOQ144" s="49"/>
      <c r="FOR144" s="49"/>
      <c r="FOS144" s="49"/>
      <c r="FOT144" s="49"/>
      <c r="FOU144" s="49"/>
      <c r="FOV144" s="49"/>
      <c r="FOW144" s="49"/>
      <c r="FOX144" s="49"/>
      <c r="FOY144" s="49"/>
      <c r="FOZ144" s="49"/>
      <c r="FPA144" s="49"/>
      <c r="FPB144" s="49"/>
      <c r="FPC144" s="49"/>
      <c r="FPD144" s="49"/>
      <c r="FPE144" s="49"/>
      <c r="FPF144" s="49"/>
      <c r="FPG144" s="49"/>
      <c r="FPH144" s="49"/>
      <c r="FPI144" s="49"/>
      <c r="FPJ144" s="49"/>
      <c r="FPK144" s="49"/>
      <c r="FPL144" s="49"/>
      <c r="FPM144" s="49"/>
      <c r="FPN144" s="49"/>
      <c r="FPO144" s="49"/>
      <c r="FPP144" s="49"/>
      <c r="FPQ144" s="49"/>
      <c r="FPR144" s="49"/>
      <c r="FPS144" s="49"/>
      <c r="FPT144" s="49"/>
      <c r="FPU144" s="49"/>
      <c r="FPV144" s="49"/>
      <c r="FPW144" s="49"/>
      <c r="FPX144" s="49"/>
      <c r="FPY144" s="49"/>
      <c r="FPZ144" s="49"/>
      <c r="FQA144" s="49"/>
      <c r="FQB144" s="49"/>
      <c r="FQC144" s="49"/>
      <c r="FQD144" s="49"/>
      <c r="FQE144" s="49"/>
      <c r="FQF144" s="49"/>
      <c r="FQG144" s="49"/>
      <c r="FQH144" s="49"/>
      <c r="FQI144" s="49"/>
      <c r="FQJ144" s="49"/>
      <c r="FQK144" s="49"/>
      <c r="FQL144" s="49"/>
      <c r="FQM144" s="49"/>
      <c r="FQN144" s="49"/>
      <c r="FQO144" s="49"/>
      <c r="FQP144" s="49"/>
      <c r="FQQ144" s="49"/>
      <c r="FQR144" s="49"/>
      <c r="FQS144" s="49"/>
      <c r="FQT144" s="49"/>
      <c r="FQU144" s="49"/>
      <c r="FQV144" s="49"/>
      <c r="FQW144" s="49"/>
      <c r="FQX144" s="49"/>
      <c r="FQY144" s="49"/>
      <c r="FQZ144" s="49"/>
      <c r="FRA144" s="49"/>
      <c r="FRB144" s="49"/>
      <c r="FRC144" s="49"/>
      <c r="FRD144" s="49"/>
      <c r="FRE144" s="49"/>
      <c r="FRF144" s="49"/>
      <c r="FRG144" s="49"/>
      <c r="FRH144" s="49"/>
      <c r="FRI144" s="49"/>
      <c r="FRJ144" s="49"/>
      <c r="FRK144" s="49"/>
      <c r="FRL144" s="49"/>
      <c r="FRM144" s="49"/>
      <c r="FRN144" s="49"/>
      <c r="FRO144" s="49"/>
      <c r="FRP144" s="49"/>
      <c r="FRQ144" s="49"/>
      <c r="FRR144" s="49"/>
      <c r="FRS144" s="49"/>
      <c r="FRT144" s="49"/>
      <c r="FRU144" s="49"/>
      <c r="FRV144" s="49"/>
      <c r="FRW144" s="49"/>
      <c r="FRX144" s="49"/>
      <c r="FRY144" s="49"/>
      <c r="FRZ144" s="49"/>
      <c r="FSA144" s="49"/>
      <c r="FSB144" s="49"/>
      <c r="FSC144" s="49"/>
      <c r="FSD144" s="49"/>
      <c r="FSE144" s="49"/>
      <c r="FSF144" s="49"/>
      <c r="FSG144" s="49"/>
      <c r="FSH144" s="49"/>
      <c r="FSI144" s="49"/>
      <c r="FSJ144" s="49"/>
      <c r="FSK144" s="49"/>
      <c r="FSL144" s="49"/>
      <c r="FSM144" s="49"/>
      <c r="FSN144" s="49"/>
      <c r="FSO144" s="49"/>
      <c r="FSP144" s="49"/>
      <c r="FSQ144" s="49"/>
      <c r="FSR144" s="49"/>
      <c r="FSS144" s="49"/>
      <c r="FST144" s="49"/>
      <c r="FSU144" s="49"/>
      <c r="FSV144" s="49"/>
      <c r="FSW144" s="49"/>
      <c r="FSX144" s="49"/>
      <c r="FSY144" s="49"/>
      <c r="FSZ144" s="49"/>
      <c r="FTA144" s="49"/>
      <c r="FTB144" s="49"/>
      <c r="FTC144" s="49"/>
      <c r="FTD144" s="49"/>
      <c r="FTE144" s="49"/>
      <c r="FTF144" s="49"/>
      <c r="FTG144" s="49"/>
      <c r="FTH144" s="49"/>
      <c r="FTI144" s="49"/>
      <c r="FTJ144" s="49"/>
      <c r="FTK144" s="49"/>
      <c r="FTL144" s="49"/>
      <c r="FTM144" s="49"/>
      <c r="FTN144" s="49"/>
      <c r="FTO144" s="49"/>
      <c r="FTP144" s="49"/>
      <c r="FTQ144" s="49"/>
      <c r="FTR144" s="49"/>
      <c r="FTS144" s="49"/>
      <c r="FTT144" s="49"/>
      <c r="FTU144" s="49"/>
      <c r="FTV144" s="49"/>
      <c r="FTW144" s="49"/>
      <c r="FTX144" s="49"/>
      <c r="FTY144" s="49"/>
      <c r="FTZ144" s="49"/>
      <c r="FUA144" s="49"/>
      <c r="FUB144" s="49"/>
      <c r="FUC144" s="49"/>
      <c r="FUD144" s="49"/>
      <c r="FUE144" s="49"/>
      <c r="FUF144" s="49"/>
      <c r="FUG144" s="49"/>
      <c r="FUH144" s="49"/>
      <c r="FUI144" s="49"/>
      <c r="FUJ144" s="49"/>
      <c r="FUK144" s="49"/>
      <c r="FUL144" s="49"/>
      <c r="FUM144" s="49"/>
      <c r="FUN144" s="49"/>
      <c r="FUO144" s="49"/>
      <c r="FUP144" s="49"/>
      <c r="FUQ144" s="49"/>
      <c r="FUR144" s="49"/>
      <c r="FUS144" s="49"/>
      <c r="FUT144" s="49"/>
      <c r="FUU144" s="49"/>
      <c r="FUV144" s="49"/>
      <c r="FUW144" s="49"/>
      <c r="FUX144" s="49"/>
      <c r="FUY144" s="49"/>
      <c r="FUZ144" s="49"/>
      <c r="FVA144" s="49"/>
      <c r="FVB144" s="49"/>
      <c r="FVC144" s="49"/>
      <c r="FVD144" s="49"/>
      <c r="FVE144" s="49"/>
      <c r="FVF144" s="49"/>
      <c r="FVG144" s="49"/>
      <c r="FVH144" s="49"/>
      <c r="FVI144" s="49"/>
      <c r="FVJ144" s="49"/>
      <c r="FVK144" s="49"/>
      <c r="FVL144" s="49"/>
      <c r="FVM144" s="49"/>
      <c r="FVN144" s="49"/>
      <c r="FVO144" s="49"/>
      <c r="FVP144" s="49"/>
      <c r="FVQ144" s="49"/>
      <c r="FVR144" s="49"/>
      <c r="FVS144" s="49"/>
      <c r="FVT144" s="49"/>
      <c r="FVU144" s="49"/>
      <c r="FVV144" s="49"/>
      <c r="FVW144" s="49"/>
      <c r="FVX144" s="49"/>
      <c r="FVY144" s="49"/>
      <c r="FVZ144" s="49"/>
      <c r="FWA144" s="49"/>
      <c r="FWB144" s="49"/>
      <c r="FWC144" s="49"/>
      <c r="FWD144" s="49"/>
      <c r="FWE144" s="49"/>
      <c r="FWF144" s="49"/>
      <c r="FWG144" s="49"/>
      <c r="FWH144" s="49"/>
      <c r="FWI144" s="49"/>
      <c r="FWJ144" s="49"/>
      <c r="FWK144" s="49"/>
      <c r="FWL144" s="49"/>
      <c r="FWM144" s="49"/>
      <c r="FWN144" s="49"/>
      <c r="FWO144" s="49"/>
      <c r="FWP144" s="49"/>
      <c r="FWQ144" s="49"/>
      <c r="FWR144" s="49"/>
      <c r="FWS144" s="49"/>
      <c r="FWT144" s="49"/>
      <c r="FWU144" s="49"/>
      <c r="FWV144" s="49"/>
      <c r="FWW144" s="49"/>
      <c r="FWX144" s="49"/>
      <c r="FWY144" s="49"/>
      <c r="FWZ144" s="49"/>
      <c r="FXA144" s="49"/>
      <c r="FXB144" s="49"/>
      <c r="FXC144" s="49"/>
      <c r="FXD144" s="49"/>
      <c r="FXE144" s="49"/>
      <c r="FXF144" s="49"/>
      <c r="FXG144" s="49"/>
      <c r="FXH144" s="49"/>
      <c r="FXI144" s="49"/>
      <c r="FXJ144" s="49"/>
      <c r="FXK144" s="49"/>
      <c r="FXL144" s="49"/>
      <c r="FXM144" s="49"/>
      <c r="FXN144" s="49"/>
      <c r="FXO144" s="49"/>
      <c r="FXP144" s="49"/>
      <c r="FXQ144" s="49"/>
      <c r="FXR144" s="49"/>
      <c r="FXS144" s="49"/>
      <c r="FXT144" s="49"/>
      <c r="FXU144" s="49"/>
      <c r="FXV144" s="49"/>
      <c r="FXW144" s="49"/>
      <c r="FXX144" s="49"/>
      <c r="FXY144" s="49"/>
      <c r="FXZ144" s="49"/>
      <c r="FYA144" s="49"/>
      <c r="FYB144" s="49"/>
      <c r="FYC144" s="49"/>
      <c r="FYD144" s="49"/>
      <c r="FYE144" s="49"/>
      <c r="FYF144" s="49"/>
      <c r="FYG144" s="49"/>
      <c r="FYH144" s="49"/>
      <c r="FYI144" s="49"/>
      <c r="FYJ144" s="49"/>
      <c r="FYK144" s="49"/>
      <c r="FYL144" s="49"/>
      <c r="FYM144" s="49"/>
      <c r="FYN144" s="49"/>
      <c r="FYO144" s="49"/>
      <c r="FYP144" s="49"/>
      <c r="FYQ144" s="49"/>
      <c r="FYR144" s="49"/>
      <c r="FYS144" s="49"/>
      <c r="FYT144" s="49"/>
      <c r="FYU144" s="49"/>
      <c r="FYV144" s="49"/>
      <c r="FYW144" s="49"/>
      <c r="FYX144" s="49"/>
      <c r="FYY144" s="49"/>
      <c r="FYZ144" s="49"/>
      <c r="FZA144" s="49"/>
      <c r="FZB144" s="49"/>
      <c r="FZC144" s="49"/>
      <c r="FZD144" s="49"/>
      <c r="FZE144" s="49"/>
      <c r="FZF144" s="49"/>
      <c r="FZG144" s="49"/>
      <c r="FZH144" s="49"/>
      <c r="FZI144" s="49"/>
      <c r="FZJ144" s="49"/>
      <c r="FZK144" s="49"/>
      <c r="FZL144" s="49"/>
      <c r="FZM144" s="49"/>
      <c r="FZN144" s="49"/>
      <c r="FZO144" s="49"/>
      <c r="FZP144" s="49"/>
      <c r="FZQ144" s="49"/>
      <c r="FZR144" s="49"/>
      <c r="FZS144" s="49"/>
      <c r="FZT144" s="49"/>
      <c r="FZU144" s="49"/>
      <c r="FZV144" s="49"/>
      <c r="FZW144" s="49"/>
      <c r="FZX144" s="49"/>
      <c r="FZY144" s="49"/>
      <c r="FZZ144" s="49"/>
      <c r="GAA144" s="49"/>
      <c r="GAB144" s="49"/>
      <c r="GAC144" s="49"/>
      <c r="GAD144" s="49"/>
      <c r="GAE144" s="49"/>
      <c r="GAF144" s="49"/>
      <c r="GAG144" s="49"/>
      <c r="GAH144" s="49"/>
      <c r="GAI144" s="49"/>
      <c r="GAJ144" s="49"/>
      <c r="GAK144" s="49"/>
      <c r="GAL144" s="49"/>
      <c r="GAM144" s="49"/>
      <c r="GAN144" s="49"/>
      <c r="GAO144" s="49"/>
      <c r="GAP144" s="49"/>
      <c r="GAQ144" s="49"/>
      <c r="GAR144" s="49"/>
      <c r="GAS144" s="49"/>
      <c r="GAT144" s="49"/>
      <c r="GAU144" s="49"/>
      <c r="GAV144" s="49"/>
      <c r="GAW144" s="49"/>
      <c r="GAX144" s="49"/>
      <c r="GAY144" s="49"/>
      <c r="GAZ144" s="49"/>
      <c r="GBA144" s="49"/>
      <c r="GBB144" s="49"/>
      <c r="GBC144" s="49"/>
      <c r="GBD144" s="49"/>
      <c r="GBE144" s="49"/>
      <c r="GBF144" s="49"/>
      <c r="GBG144" s="49"/>
      <c r="GBH144" s="49"/>
      <c r="GBI144" s="49"/>
      <c r="GBJ144" s="49"/>
      <c r="GBK144" s="49"/>
      <c r="GBL144" s="49"/>
      <c r="GBM144" s="49"/>
      <c r="GBN144" s="49"/>
      <c r="GBO144" s="49"/>
      <c r="GBP144" s="49"/>
      <c r="GBQ144" s="49"/>
      <c r="GBR144" s="49"/>
      <c r="GBS144" s="49"/>
      <c r="GBT144" s="49"/>
      <c r="GBU144" s="49"/>
      <c r="GBV144" s="49"/>
      <c r="GBW144" s="49"/>
      <c r="GBX144" s="49"/>
      <c r="GBY144" s="49"/>
      <c r="GBZ144" s="49"/>
      <c r="GCA144" s="49"/>
      <c r="GCB144" s="49"/>
      <c r="GCC144" s="49"/>
      <c r="GCD144" s="49"/>
      <c r="GCE144" s="49"/>
      <c r="GCF144" s="49"/>
      <c r="GCG144" s="49"/>
      <c r="GCH144" s="49"/>
      <c r="GCI144" s="49"/>
      <c r="GCJ144" s="49"/>
      <c r="GCK144" s="49"/>
      <c r="GCL144" s="49"/>
      <c r="GCM144" s="49"/>
      <c r="GCN144" s="49"/>
      <c r="GCO144" s="49"/>
      <c r="GCP144" s="49"/>
      <c r="GCQ144" s="49"/>
      <c r="GCR144" s="49"/>
      <c r="GCS144" s="49"/>
      <c r="GCT144" s="49"/>
      <c r="GCU144" s="49"/>
      <c r="GCV144" s="49"/>
      <c r="GCW144" s="49"/>
      <c r="GCX144" s="49"/>
      <c r="GCY144" s="49"/>
      <c r="GCZ144" s="49"/>
      <c r="GDA144" s="49"/>
      <c r="GDB144" s="49"/>
      <c r="GDC144" s="49"/>
      <c r="GDD144" s="49"/>
      <c r="GDE144" s="49"/>
      <c r="GDF144" s="49"/>
      <c r="GDG144" s="49"/>
      <c r="GDH144" s="49"/>
      <c r="GDI144" s="49"/>
      <c r="GDJ144" s="49"/>
      <c r="GDK144" s="49"/>
      <c r="GDL144" s="49"/>
      <c r="GDM144" s="49"/>
      <c r="GDN144" s="49"/>
      <c r="GDO144" s="49"/>
      <c r="GDP144" s="49"/>
      <c r="GDQ144" s="49"/>
      <c r="GDR144" s="49"/>
      <c r="GDS144" s="49"/>
      <c r="GDT144" s="49"/>
      <c r="GDU144" s="49"/>
      <c r="GDV144" s="49"/>
      <c r="GDW144" s="49"/>
      <c r="GDX144" s="49"/>
      <c r="GDY144" s="49"/>
      <c r="GDZ144" s="49"/>
      <c r="GEA144" s="49"/>
      <c r="GEB144" s="49"/>
      <c r="GEC144" s="49"/>
      <c r="GED144" s="49"/>
      <c r="GEE144" s="49"/>
      <c r="GEF144" s="49"/>
      <c r="GEG144" s="49"/>
      <c r="GEH144" s="49"/>
      <c r="GEI144" s="49"/>
      <c r="GEJ144" s="49"/>
      <c r="GEK144" s="49"/>
      <c r="GEL144" s="49"/>
      <c r="GEM144" s="49"/>
      <c r="GEN144" s="49"/>
      <c r="GEO144" s="49"/>
      <c r="GEP144" s="49"/>
      <c r="GEQ144" s="49"/>
      <c r="GER144" s="49"/>
      <c r="GES144" s="49"/>
      <c r="GET144" s="49"/>
      <c r="GEU144" s="49"/>
      <c r="GEV144" s="49"/>
      <c r="GEW144" s="49"/>
      <c r="GEX144" s="49"/>
      <c r="GEY144" s="49"/>
      <c r="GEZ144" s="49"/>
      <c r="GFA144" s="49"/>
      <c r="GFB144" s="49"/>
      <c r="GFC144" s="49"/>
      <c r="GFD144" s="49"/>
      <c r="GFE144" s="49"/>
      <c r="GFF144" s="49"/>
      <c r="GFG144" s="49"/>
      <c r="GFH144" s="49"/>
      <c r="GFI144" s="49"/>
      <c r="GFJ144" s="49"/>
      <c r="GFK144" s="49"/>
      <c r="GFL144" s="49"/>
      <c r="GFM144" s="49"/>
      <c r="GFN144" s="49"/>
      <c r="GFO144" s="49"/>
      <c r="GFP144" s="49"/>
      <c r="GFQ144" s="49"/>
      <c r="GFR144" s="49"/>
      <c r="GFS144" s="49"/>
      <c r="GFT144" s="49"/>
      <c r="GFU144" s="49"/>
      <c r="GFV144" s="49"/>
      <c r="GFW144" s="49"/>
      <c r="GFX144" s="49"/>
      <c r="GFY144" s="49"/>
      <c r="GFZ144" s="49"/>
      <c r="GGA144" s="49"/>
      <c r="GGB144" s="49"/>
      <c r="GGC144" s="49"/>
      <c r="GGD144" s="49"/>
      <c r="GGE144" s="49"/>
      <c r="GGF144" s="49"/>
      <c r="GGG144" s="49"/>
      <c r="GGH144" s="49"/>
      <c r="GGI144" s="49"/>
      <c r="GGJ144" s="49"/>
      <c r="GGK144" s="49"/>
      <c r="GGL144" s="49"/>
      <c r="GGM144" s="49"/>
      <c r="GGN144" s="49"/>
      <c r="GGO144" s="49"/>
      <c r="GGP144" s="49"/>
      <c r="GGQ144" s="49"/>
      <c r="GGR144" s="49"/>
      <c r="GGS144" s="49"/>
      <c r="GGT144" s="49"/>
      <c r="GGU144" s="49"/>
      <c r="GGV144" s="49"/>
      <c r="GGW144" s="49"/>
      <c r="GGX144" s="49"/>
      <c r="GGY144" s="49"/>
      <c r="GGZ144" s="49"/>
      <c r="GHA144" s="49"/>
      <c r="GHB144" s="49"/>
      <c r="GHC144" s="49"/>
      <c r="GHD144" s="49"/>
      <c r="GHE144" s="49"/>
      <c r="GHF144" s="49"/>
      <c r="GHG144" s="49"/>
      <c r="GHH144" s="49"/>
      <c r="GHI144" s="49"/>
      <c r="GHJ144" s="49"/>
      <c r="GHK144" s="49"/>
      <c r="GHL144" s="49"/>
      <c r="GHM144" s="49"/>
      <c r="GHN144" s="49"/>
      <c r="GHO144" s="49"/>
      <c r="GHP144" s="49"/>
      <c r="GHQ144" s="49"/>
      <c r="GHR144" s="49"/>
      <c r="GHS144" s="49"/>
      <c r="GHT144" s="49"/>
      <c r="GHU144" s="49"/>
      <c r="GHV144" s="49"/>
      <c r="GHW144" s="49"/>
      <c r="GHX144" s="49"/>
      <c r="GHY144" s="49"/>
      <c r="GHZ144" s="49"/>
      <c r="GIA144" s="49"/>
      <c r="GIB144" s="49"/>
      <c r="GIC144" s="49"/>
      <c r="GID144" s="49"/>
      <c r="GIE144" s="49"/>
      <c r="GIF144" s="49"/>
      <c r="GIG144" s="49"/>
      <c r="GIH144" s="49"/>
      <c r="GII144" s="49"/>
      <c r="GIJ144" s="49"/>
      <c r="GIK144" s="49"/>
      <c r="GIL144" s="49"/>
      <c r="GIM144" s="49"/>
      <c r="GIN144" s="49"/>
      <c r="GIO144" s="49"/>
      <c r="GIP144" s="49"/>
      <c r="GIQ144" s="49"/>
      <c r="GIR144" s="49"/>
      <c r="GIS144" s="49"/>
      <c r="GIT144" s="49"/>
      <c r="GIU144" s="49"/>
      <c r="GIV144" s="49"/>
      <c r="GIW144" s="49"/>
      <c r="GIX144" s="49"/>
      <c r="GIY144" s="49"/>
      <c r="GIZ144" s="49"/>
      <c r="GJA144" s="49"/>
      <c r="GJB144" s="49"/>
      <c r="GJC144" s="49"/>
      <c r="GJD144" s="49"/>
      <c r="GJE144" s="49"/>
      <c r="GJF144" s="49"/>
      <c r="GJG144" s="49"/>
      <c r="GJH144" s="49"/>
      <c r="GJI144" s="49"/>
      <c r="GJJ144" s="49"/>
      <c r="GJK144" s="49"/>
      <c r="GJL144" s="49"/>
      <c r="GJM144" s="49"/>
      <c r="GJN144" s="49"/>
      <c r="GJO144" s="49"/>
      <c r="GJP144" s="49"/>
      <c r="GJQ144" s="49"/>
      <c r="GJR144" s="49"/>
      <c r="GJS144" s="49"/>
      <c r="GJT144" s="49"/>
      <c r="GJU144" s="49"/>
      <c r="GJV144" s="49"/>
      <c r="GJW144" s="49"/>
      <c r="GJX144" s="49"/>
      <c r="GJY144" s="49"/>
      <c r="GJZ144" s="49"/>
      <c r="GKA144" s="49"/>
      <c r="GKB144" s="49"/>
      <c r="GKC144" s="49"/>
      <c r="GKD144" s="49"/>
      <c r="GKE144" s="49"/>
      <c r="GKF144" s="49"/>
      <c r="GKG144" s="49"/>
      <c r="GKH144" s="49"/>
      <c r="GKI144" s="49"/>
      <c r="GKJ144" s="49"/>
      <c r="GKK144" s="49"/>
      <c r="GKL144" s="49"/>
      <c r="GKM144" s="49"/>
      <c r="GKN144" s="49"/>
      <c r="GKO144" s="49"/>
      <c r="GKP144" s="49"/>
      <c r="GKQ144" s="49"/>
      <c r="GKR144" s="49"/>
      <c r="GKS144" s="49"/>
      <c r="GKT144" s="49"/>
      <c r="GKU144" s="49"/>
      <c r="GKV144" s="49"/>
      <c r="GKW144" s="49"/>
      <c r="GKX144" s="49"/>
      <c r="GKY144" s="49"/>
      <c r="GKZ144" s="49"/>
      <c r="GLA144" s="49"/>
      <c r="GLB144" s="49"/>
      <c r="GLC144" s="49"/>
      <c r="GLD144" s="49"/>
      <c r="GLE144" s="49"/>
      <c r="GLF144" s="49"/>
      <c r="GLG144" s="49"/>
      <c r="GLH144" s="49"/>
      <c r="GLI144" s="49"/>
      <c r="GLJ144" s="49"/>
      <c r="GLK144" s="49"/>
      <c r="GLL144" s="49"/>
      <c r="GLM144" s="49"/>
      <c r="GLN144" s="49"/>
      <c r="GLO144" s="49"/>
      <c r="GLP144" s="49"/>
      <c r="GLQ144" s="49"/>
      <c r="GLR144" s="49"/>
      <c r="GLS144" s="49"/>
      <c r="GLT144" s="49"/>
      <c r="GLU144" s="49"/>
      <c r="GLV144" s="49"/>
      <c r="GLW144" s="49"/>
      <c r="GLX144" s="49"/>
      <c r="GLY144" s="49"/>
      <c r="GLZ144" s="49"/>
      <c r="GMA144" s="49"/>
      <c r="GMB144" s="49"/>
      <c r="GMC144" s="49"/>
      <c r="GMD144" s="49"/>
      <c r="GME144" s="49"/>
      <c r="GMF144" s="49"/>
      <c r="GMG144" s="49"/>
      <c r="GMH144" s="49"/>
      <c r="GMI144" s="49"/>
      <c r="GMJ144" s="49"/>
      <c r="GMK144" s="49"/>
      <c r="GML144" s="49"/>
      <c r="GMM144" s="49"/>
      <c r="GMN144" s="49"/>
      <c r="GMO144" s="49"/>
      <c r="GMP144" s="49"/>
      <c r="GMQ144" s="49"/>
      <c r="GMR144" s="49"/>
      <c r="GMS144" s="49"/>
      <c r="GMT144" s="49"/>
      <c r="GMU144" s="49"/>
      <c r="GMV144" s="49"/>
      <c r="GMW144" s="49"/>
      <c r="GMX144" s="49"/>
      <c r="GMY144" s="49"/>
      <c r="GMZ144" s="49"/>
      <c r="GNA144" s="49"/>
      <c r="GNB144" s="49"/>
      <c r="GNC144" s="49"/>
      <c r="GND144" s="49"/>
      <c r="GNE144" s="49"/>
      <c r="GNF144" s="49"/>
      <c r="GNG144" s="49"/>
      <c r="GNH144" s="49"/>
      <c r="GNI144" s="49"/>
      <c r="GNJ144" s="49"/>
      <c r="GNK144" s="49"/>
      <c r="GNL144" s="49"/>
      <c r="GNM144" s="49"/>
      <c r="GNN144" s="49"/>
      <c r="GNO144" s="49"/>
      <c r="GNP144" s="49"/>
      <c r="GNQ144" s="49"/>
      <c r="GNR144" s="49"/>
      <c r="GNS144" s="49"/>
      <c r="GNT144" s="49"/>
      <c r="GNU144" s="49"/>
      <c r="GNV144" s="49"/>
      <c r="GNW144" s="49"/>
      <c r="GNX144" s="49"/>
      <c r="GNY144" s="49"/>
      <c r="GNZ144" s="49"/>
      <c r="GOA144" s="49"/>
      <c r="GOB144" s="49"/>
      <c r="GOC144" s="49"/>
      <c r="GOD144" s="49"/>
      <c r="GOE144" s="49"/>
      <c r="GOF144" s="49"/>
      <c r="GOG144" s="49"/>
      <c r="GOH144" s="49"/>
      <c r="GOI144" s="49"/>
      <c r="GOJ144" s="49"/>
      <c r="GOK144" s="49"/>
      <c r="GOL144" s="49"/>
      <c r="GOM144" s="49"/>
      <c r="GON144" s="49"/>
      <c r="GOO144" s="49"/>
      <c r="GOP144" s="49"/>
      <c r="GOQ144" s="49"/>
      <c r="GOR144" s="49"/>
      <c r="GOS144" s="49"/>
      <c r="GOT144" s="49"/>
      <c r="GOU144" s="49"/>
      <c r="GOV144" s="49"/>
      <c r="GOW144" s="49"/>
      <c r="GOX144" s="49"/>
      <c r="GOY144" s="49"/>
      <c r="GOZ144" s="49"/>
      <c r="GPA144" s="49"/>
      <c r="GPB144" s="49"/>
      <c r="GPC144" s="49"/>
      <c r="GPD144" s="49"/>
      <c r="GPE144" s="49"/>
      <c r="GPF144" s="49"/>
      <c r="GPG144" s="49"/>
      <c r="GPH144" s="49"/>
      <c r="GPI144" s="49"/>
      <c r="GPJ144" s="49"/>
      <c r="GPK144" s="49"/>
      <c r="GPL144" s="49"/>
      <c r="GPM144" s="49"/>
      <c r="GPN144" s="49"/>
      <c r="GPO144" s="49"/>
      <c r="GPP144" s="49"/>
      <c r="GPQ144" s="49"/>
      <c r="GPR144" s="49"/>
      <c r="GPS144" s="49"/>
      <c r="GPT144" s="49"/>
      <c r="GPU144" s="49"/>
      <c r="GPV144" s="49"/>
      <c r="GPW144" s="49"/>
      <c r="GPX144" s="49"/>
      <c r="GPY144" s="49"/>
      <c r="GPZ144" s="49"/>
      <c r="GQA144" s="49"/>
      <c r="GQB144" s="49"/>
      <c r="GQC144" s="49"/>
      <c r="GQD144" s="49"/>
      <c r="GQE144" s="49"/>
      <c r="GQF144" s="49"/>
      <c r="GQG144" s="49"/>
      <c r="GQH144" s="49"/>
      <c r="GQI144" s="49"/>
      <c r="GQJ144" s="49"/>
      <c r="GQK144" s="49"/>
      <c r="GQL144" s="49"/>
      <c r="GQM144" s="49"/>
      <c r="GQN144" s="49"/>
      <c r="GQO144" s="49"/>
      <c r="GQP144" s="49"/>
      <c r="GQQ144" s="49"/>
      <c r="GQR144" s="49"/>
      <c r="GQS144" s="49"/>
      <c r="GQT144" s="49"/>
      <c r="GQU144" s="49"/>
      <c r="GQV144" s="49"/>
      <c r="GQW144" s="49"/>
      <c r="GQX144" s="49"/>
      <c r="GQY144" s="49"/>
      <c r="GQZ144" s="49"/>
      <c r="GRA144" s="49"/>
      <c r="GRB144" s="49"/>
      <c r="GRC144" s="49"/>
      <c r="GRD144" s="49"/>
      <c r="GRE144" s="49"/>
      <c r="GRF144" s="49"/>
      <c r="GRG144" s="49"/>
      <c r="GRH144" s="49"/>
      <c r="GRI144" s="49"/>
      <c r="GRJ144" s="49"/>
      <c r="GRK144" s="49"/>
      <c r="GRL144" s="49"/>
      <c r="GRM144" s="49"/>
      <c r="GRN144" s="49"/>
      <c r="GRO144" s="49"/>
      <c r="GRP144" s="49"/>
      <c r="GRQ144" s="49"/>
      <c r="GRR144" s="49"/>
      <c r="GRS144" s="49"/>
      <c r="GRT144" s="49"/>
      <c r="GRU144" s="49"/>
      <c r="GRV144" s="49"/>
      <c r="GRW144" s="49"/>
      <c r="GRX144" s="49"/>
      <c r="GRY144" s="49"/>
      <c r="GRZ144" s="49"/>
      <c r="GSA144" s="49"/>
      <c r="GSB144" s="49"/>
      <c r="GSC144" s="49"/>
      <c r="GSD144" s="49"/>
      <c r="GSE144" s="49"/>
      <c r="GSF144" s="49"/>
      <c r="GSG144" s="49"/>
      <c r="GSH144" s="49"/>
      <c r="GSI144" s="49"/>
      <c r="GSJ144" s="49"/>
      <c r="GSK144" s="49"/>
      <c r="GSL144" s="49"/>
      <c r="GSM144" s="49"/>
      <c r="GSN144" s="49"/>
      <c r="GSO144" s="49"/>
      <c r="GSP144" s="49"/>
      <c r="GSQ144" s="49"/>
      <c r="GSR144" s="49"/>
      <c r="GSS144" s="49"/>
      <c r="GST144" s="49"/>
      <c r="GSU144" s="49"/>
      <c r="GSV144" s="49"/>
      <c r="GSW144" s="49"/>
      <c r="GSX144" s="49"/>
      <c r="GSY144" s="49"/>
      <c r="GSZ144" s="49"/>
      <c r="GTA144" s="49"/>
      <c r="GTB144" s="49"/>
      <c r="GTC144" s="49"/>
      <c r="GTD144" s="49"/>
      <c r="GTE144" s="49"/>
      <c r="GTF144" s="49"/>
      <c r="GTG144" s="49"/>
      <c r="GTH144" s="49"/>
      <c r="GTI144" s="49"/>
      <c r="GTJ144" s="49"/>
      <c r="GTK144" s="49"/>
      <c r="GTL144" s="49"/>
      <c r="GTM144" s="49"/>
      <c r="GTN144" s="49"/>
      <c r="GTO144" s="49"/>
      <c r="GTP144" s="49"/>
      <c r="GTQ144" s="49"/>
      <c r="GTR144" s="49"/>
      <c r="GTS144" s="49"/>
      <c r="GTT144" s="49"/>
      <c r="GTU144" s="49"/>
      <c r="GTV144" s="49"/>
      <c r="GTW144" s="49"/>
      <c r="GTX144" s="49"/>
      <c r="GTY144" s="49"/>
      <c r="GTZ144" s="49"/>
      <c r="GUA144" s="49"/>
      <c r="GUB144" s="49"/>
      <c r="GUC144" s="49"/>
      <c r="GUD144" s="49"/>
      <c r="GUE144" s="49"/>
      <c r="GUF144" s="49"/>
      <c r="GUG144" s="49"/>
      <c r="GUH144" s="49"/>
      <c r="GUI144" s="49"/>
      <c r="GUJ144" s="49"/>
      <c r="GUK144" s="49"/>
      <c r="GUL144" s="49"/>
      <c r="GUM144" s="49"/>
      <c r="GUN144" s="49"/>
      <c r="GUO144" s="49"/>
      <c r="GUP144" s="49"/>
      <c r="GUQ144" s="49"/>
      <c r="GUR144" s="49"/>
      <c r="GUS144" s="49"/>
      <c r="GUT144" s="49"/>
      <c r="GUU144" s="49"/>
      <c r="GUV144" s="49"/>
      <c r="GUW144" s="49"/>
      <c r="GUX144" s="49"/>
      <c r="GUY144" s="49"/>
      <c r="GUZ144" s="49"/>
      <c r="GVA144" s="49"/>
      <c r="GVB144" s="49"/>
      <c r="GVC144" s="49"/>
      <c r="GVD144" s="49"/>
      <c r="GVE144" s="49"/>
      <c r="GVF144" s="49"/>
      <c r="GVG144" s="49"/>
      <c r="GVH144" s="49"/>
      <c r="GVI144" s="49"/>
      <c r="GVJ144" s="49"/>
      <c r="GVK144" s="49"/>
      <c r="GVL144" s="49"/>
      <c r="GVM144" s="49"/>
      <c r="GVN144" s="49"/>
      <c r="GVO144" s="49"/>
      <c r="GVP144" s="49"/>
      <c r="GVQ144" s="49"/>
      <c r="GVR144" s="49"/>
      <c r="GVS144" s="49"/>
      <c r="GVT144" s="49"/>
      <c r="GVU144" s="49"/>
      <c r="GVV144" s="49"/>
      <c r="GVW144" s="49"/>
      <c r="GVX144" s="49"/>
      <c r="GVY144" s="49"/>
      <c r="GVZ144" s="49"/>
      <c r="GWA144" s="49"/>
      <c r="GWB144" s="49"/>
      <c r="GWC144" s="49"/>
      <c r="GWD144" s="49"/>
      <c r="GWE144" s="49"/>
      <c r="GWF144" s="49"/>
      <c r="GWG144" s="49"/>
      <c r="GWH144" s="49"/>
      <c r="GWI144" s="49"/>
      <c r="GWJ144" s="49"/>
      <c r="GWK144" s="49"/>
      <c r="GWL144" s="49"/>
      <c r="GWM144" s="49"/>
      <c r="GWN144" s="49"/>
      <c r="GWO144" s="49"/>
      <c r="GWP144" s="49"/>
      <c r="GWQ144" s="49"/>
      <c r="GWR144" s="49"/>
      <c r="GWS144" s="49"/>
      <c r="GWT144" s="49"/>
      <c r="GWU144" s="49"/>
      <c r="GWV144" s="49"/>
      <c r="GWW144" s="49"/>
      <c r="GWX144" s="49"/>
      <c r="GWY144" s="49"/>
      <c r="GWZ144" s="49"/>
      <c r="GXA144" s="49"/>
      <c r="GXB144" s="49"/>
      <c r="GXC144" s="49"/>
      <c r="GXD144" s="49"/>
      <c r="GXE144" s="49"/>
      <c r="GXF144" s="49"/>
      <c r="GXG144" s="49"/>
      <c r="GXH144" s="49"/>
      <c r="GXI144" s="49"/>
      <c r="GXJ144" s="49"/>
      <c r="GXK144" s="49"/>
      <c r="GXL144" s="49"/>
      <c r="GXM144" s="49"/>
      <c r="GXN144" s="49"/>
      <c r="GXO144" s="49"/>
      <c r="GXP144" s="49"/>
      <c r="GXQ144" s="49"/>
      <c r="GXR144" s="49"/>
      <c r="GXS144" s="49"/>
      <c r="GXT144" s="49"/>
      <c r="GXU144" s="49"/>
      <c r="GXV144" s="49"/>
      <c r="GXW144" s="49"/>
      <c r="GXX144" s="49"/>
      <c r="GXY144" s="49"/>
      <c r="GXZ144" s="49"/>
      <c r="GYA144" s="49"/>
      <c r="GYB144" s="49"/>
      <c r="GYC144" s="49"/>
      <c r="GYD144" s="49"/>
      <c r="GYE144" s="49"/>
      <c r="GYF144" s="49"/>
      <c r="GYG144" s="49"/>
      <c r="GYH144" s="49"/>
      <c r="GYI144" s="49"/>
      <c r="GYJ144" s="49"/>
      <c r="GYK144" s="49"/>
      <c r="GYL144" s="49"/>
      <c r="GYM144" s="49"/>
      <c r="GYN144" s="49"/>
      <c r="GYO144" s="49"/>
      <c r="GYP144" s="49"/>
      <c r="GYQ144" s="49"/>
      <c r="GYR144" s="49"/>
      <c r="GYS144" s="49"/>
      <c r="GYT144" s="49"/>
      <c r="GYU144" s="49"/>
      <c r="GYV144" s="49"/>
      <c r="GYW144" s="49"/>
      <c r="GYX144" s="49"/>
      <c r="GYY144" s="49"/>
      <c r="GYZ144" s="49"/>
      <c r="GZA144" s="49"/>
      <c r="GZB144" s="49"/>
      <c r="GZC144" s="49"/>
      <c r="GZD144" s="49"/>
      <c r="GZE144" s="49"/>
      <c r="GZF144" s="49"/>
      <c r="GZG144" s="49"/>
      <c r="GZH144" s="49"/>
      <c r="GZI144" s="49"/>
      <c r="GZJ144" s="49"/>
      <c r="GZK144" s="49"/>
      <c r="GZL144" s="49"/>
      <c r="GZM144" s="49"/>
      <c r="GZN144" s="49"/>
      <c r="GZO144" s="49"/>
      <c r="GZP144" s="49"/>
      <c r="GZQ144" s="49"/>
      <c r="GZR144" s="49"/>
      <c r="GZS144" s="49"/>
      <c r="GZT144" s="49"/>
      <c r="GZU144" s="49"/>
      <c r="GZV144" s="49"/>
      <c r="GZW144" s="49"/>
      <c r="GZX144" s="49"/>
      <c r="GZY144" s="49"/>
      <c r="GZZ144" s="49"/>
      <c r="HAA144" s="49"/>
      <c r="HAB144" s="49"/>
      <c r="HAC144" s="49"/>
      <c r="HAD144" s="49"/>
      <c r="HAE144" s="49"/>
      <c r="HAF144" s="49"/>
      <c r="HAG144" s="49"/>
      <c r="HAH144" s="49"/>
      <c r="HAI144" s="49"/>
      <c r="HAJ144" s="49"/>
      <c r="HAK144" s="49"/>
      <c r="HAL144" s="49"/>
      <c r="HAM144" s="49"/>
      <c r="HAN144" s="49"/>
      <c r="HAO144" s="49"/>
      <c r="HAP144" s="49"/>
      <c r="HAQ144" s="49"/>
      <c r="HAR144" s="49"/>
      <c r="HAS144" s="49"/>
      <c r="HAT144" s="49"/>
      <c r="HAU144" s="49"/>
      <c r="HAV144" s="49"/>
      <c r="HAW144" s="49"/>
      <c r="HAX144" s="49"/>
      <c r="HAY144" s="49"/>
      <c r="HAZ144" s="49"/>
      <c r="HBA144" s="49"/>
      <c r="HBB144" s="49"/>
      <c r="HBC144" s="49"/>
      <c r="HBD144" s="49"/>
      <c r="HBE144" s="49"/>
      <c r="HBF144" s="49"/>
      <c r="HBG144" s="49"/>
      <c r="HBH144" s="49"/>
      <c r="HBI144" s="49"/>
      <c r="HBJ144" s="49"/>
      <c r="HBK144" s="49"/>
      <c r="HBL144" s="49"/>
      <c r="HBM144" s="49"/>
      <c r="HBN144" s="49"/>
      <c r="HBO144" s="49"/>
      <c r="HBP144" s="49"/>
      <c r="HBQ144" s="49"/>
      <c r="HBR144" s="49"/>
      <c r="HBS144" s="49"/>
      <c r="HBT144" s="49"/>
      <c r="HBU144" s="49"/>
      <c r="HBV144" s="49"/>
      <c r="HBW144" s="49"/>
      <c r="HBX144" s="49"/>
      <c r="HBY144" s="49"/>
      <c r="HBZ144" s="49"/>
      <c r="HCA144" s="49"/>
      <c r="HCB144" s="49"/>
      <c r="HCC144" s="49"/>
      <c r="HCD144" s="49"/>
      <c r="HCE144" s="49"/>
      <c r="HCF144" s="49"/>
      <c r="HCG144" s="49"/>
      <c r="HCH144" s="49"/>
      <c r="HCI144" s="49"/>
      <c r="HCJ144" s="49"/>
      <c r="HCK144" s="49"/>
      <c r="HCL144" s="49"/>
      <c r="HCM144" s="49"/>
      <c r="HCN144" s="49"/>
      <c r="HCO144" s="49"/>
      <c r="HCP144" s="49"/>
      <c r="HCQ144" s="49"/>
      <c r="HCR144" s="49"/>
      <c r="HCS144" s="49"/>
      <c r="HCT144" s="49"/>
      <c r="HCU144" s="49"/>
      <c r="HCV144" s="49"/>
      <c r="HCW144" s="49"/>
      <c r="HCX144" s="49"/>
      <c r="HCY144" s="49"/>
      <c r="HCZ144" s="49"/>
      <c r="HDA144" s="49"/>
      <c r="HDB144" s="49"/>
      <c r="HDC144" s="49"/>
      <c r="HDD144" s="49"/>
      <c r="HDE144" s="49"/>
      <c r="HDF144" s="49"/>
      <c r="HDG144" s="49"/>
      <c r="HDH144" s="49"/>
      <c r="HDI144" s="49"/>
      <c r="HDJ144" s="49"/>
      <c r="HDK144" s="49"/>
      <c r="HDL144" s="49"/>
      <c r="HDM144" s="49"/>
      <c r="HDN144" s="49"/>
      <c r="HDO144" s="49"/>
      <c r="HDP144" s="49"/>
      <c r="HDQ144" s="49"/>
      <c r="HDR144" s="49"/>
      <c r="HDS144" s="49"/>
      <c r="HDT144" s="49"/>
      <c r="HDU144" s="49"/>
      <c r="HDV144" s="49"/>
      <c r="HDW144" s="49"/>
      <c r="HDX144" s="49"/>
      <c r="HDY144" s="49"/>
      <c r="HDZ144" s="49"/>
      <c r="HEA144" s="49"/>
      <c r="HEB144" s="49"/>
      <c r="HEC144" s="49"/>
      <c r="HED144" s="49"/>
      <c r="HEE144" s="49"/>
      <c r="HEF144" s="49"/>
      <c r="HEG144" s="49"/>
      <c r="HEH144" s="49"/>
      <c r="HEI144" s="49"/>
      <c r="HEJ144" s="49"/>
      <c r="HEK144" s="49"/>
      <c r="HEL144" s="49"/>
      <c r="HEM144" s="49"/>
      <c r="HEN144" s="49"/>
      <c r="HEO144" s="49"/>
      <c r="HEP144" s="49"/>
      <c r="HEQ144" s="49"/>
      <c r="HER144" s="49"/>
      <c r="HES144" s="49"/>
      <c r="HET144" s="49"/>
      <c r="HEU144" s="49"/>
      <c r="HEV144" s="49"/>
      <c r="HEW144" s="49"/>
      <c r="HEX144" s="49"/>
      <c r="HEY144" s="49"/>
      <c r="HEZ144" s="49"/>
      <c r="HFA144" s="49"/>
      <c r="HFB144" s="49"/>
      <c r="HFC144" s="49"/>
      <c r="HFD144" s="49"/>
      <c r="HFE144" s="49"/>
      <c r="HFF144" s="49"/>
      <c r="HFG144" s="49"/>
      <c r="HFH144" s="49"/>
      <c r="HFI144" s="49"/>
      <c r="HFJ144" s="49"/>
      <c r="HFK144" s="49"/>
      <c r="HFL144" s="49"/>
      <c r="HFM144" s="49"/>
      <c r="HFN144" s="49"/>
      <c r="HFO144" s="49"/>
      <c r="HFP144" s="49"/>
      <c r="HFQ144" s="49"/>
      <c r="HFR144" s="49"/>
      <c r="HFS144" s="49"/>
      <c r="HFT144" s="49"/>
      <c r="HFU144" s="49"/>
      <c r="HFV144" s="49"/>
      <c r="HFW144" s="49"/>
      <c r="HFX144" s="49"/>
      <c r="HFY144" s="49"/>
      <c r="HFZ144" s="49"/>
      <c r="HGA144" s="49"/>
      <c r="HGB144" s="49"/>
      <c r="HGC144" s="49"/>
      <c r="HGD144" s="49"/>
      <c r="HGE144" s="49"/>
      <c r="HGF144" s="49"/>
      <c r="HGG144" s="49"/>
      <c r="HGH144" s="49"/>
      <c r="HGI144" s="49"/>
      <c r="HGJ144" s="49"/>
      <c r="HGK144" s="49"/>
      <c r="HGL144" s="49"/>
      <c r="HGM144" s="49"/>
      <c r="HGN144" s="49"/>
      <c r="HGO144" s="49"/>
      <c r="HGP144" s="49"/>
      <c r="HGQ144" s="49"/>
      <c r="HGR144" s="49"/>
      <c r="HGS144" s="49"/>
      <c r="HGT144" s="49"/>
      <c r="HGU144" s="49"/>
      <c r="HGV144" s="49"/>
      <c r="HGW144" s="49"/>
      <c r="HGX144" s="49"/>
      <c r="HGY144" s="49"/>
      <c r="HGZ144" s="49"/>
      <c r="HHA144" s="49"/>
      <c r="HHB144" s="49"/>
      <c r="HHC144" s="49"/>
      <c r="HHD144" s="49"/>
      <c r="HHE144" s="49"/>
      <c r="HHF144" s="49"/>
      <c r="HHG144" s="49"/>
      <c r="HHH144" s="49"/>
      <c r="HHI144" s="49"/>
      <c r="HHJ144" s="49"/>
      <c r="HHK144" s="49"/>
      <c r="HHL144" s="49"/>
      <c r="HHM144" s="49"/>
      <c r="HHN144" s="49"/>
      <c r="HHO144" s="49"/>
      <c r="HHP144" s="49"/>
      <c r="HHQ144" s="49"/>
      <c r="HHR144" s="49"/>
      <c r="HHS144" s="49"/>
      <c r="HHT144" s="49"/>
      <c r="HHU144" s="49"/>
      <c r="HHV144" s="49"/>
      <c r="HHW144" s="49"/>
      <c r="HHX144" s="49"/>
      <c r="HHY144" s="49"/>
      <c r="HHZ144" s="49"/>
      <c r="HIA144" s="49"/>
      <c r="HIB144" s="49"/>
      <c r="HIC144" s="49"/>
      <c r="HID144" s="49"/>
      <c r="HIE144" s="49"/>
      <c r="HIF144" s="49"/>
      <c r="HIG144" s="49"/>
      <c r="HIH144" s="49"/>
      <c r="HII144" s="49"/>
      <c r="HIJ144" s="49"/>
      <c r="HIK144" s="49"/>
      <c r="HIL144" s="49"/>
      <c r="HIM144" s="49"/>
      <c r="HIN144" s="49"/>
      <c r="HIO144" s="49"/>
      <c r="HIP144" s="49"/>
      <c r="HIQ144" s="49"/>
      <c r="HIR144" s="49"/>
      <c r="HIS144" s="49"/>
      <c r="HIT144" s="49"/>
      <c r="HIU144" s="49"/>
      <c r="HIV144" s="49"/>
      <c r="HIW144" s="49"/>
      <c r="HIX144" s="49"/>
      <c r="HIY144" s="49"/>
      <c r="HIZ144" s="49"/>
      <c r="HJA144" s="49"/>
      <c r="HJB144" s="49"/>
      <c r="HJC144" s="49"/>
      <c r="HJD144" s="49"/>
      <c r="HJE144" s="49"/>
      <c r="HJF144" s="49"/>
      <c r="HJG144" s="49"/>
      <c r="HJH144" s="49"/>
      <c r="HJI144" s="49"/>
      <c r="HJJ144" s="49"/>
      <c r="HJK144" s="49"/>
      <c r="HJL144" s="49"/>
      <c r="HJM144" s="49"/>
      <c r="HJN144" s="49"/>
      <c r="HJO144" s="49"/>
      <c r="HJP144" s="49"/>
      <c r="HJQ144" s="49"/>
      <c r="HJR144" s="49"/>
      <c r="HJS144" s="49"/>
      <c r="HJT144" s="49"/>
      <c r="HJU144" s="49"/>
      <c r="HJV144" s="49"/>
      <c r="HJW144" s="49"/>
      <c r="HJX144" s="49"/>
      <c r="HJY144" s="49"/>
      <c r="HJZ144" s="49"/>
      <c r="HKA144" s="49"/>
      <c r="HKB144" s="49"/>
      <c r="HKC144" s="49"/>
      <c r="HKD144" s="49"/>
      <c r="HKE144" s="49"/>
      <c r="HKF144" s="49"/>
      <c r="HKG144" s="49"/>
      <c r="HKH144" s="49"/>
      <c r="HKI144" s="49"/>
      <c r="HKJ144" s="49"/>
      <c r="HKK144" s="49"/>
      <c r="HKL144" s="49"/>
      <c r="HKM144" s="49"/>
      <c r="HKN144" s="49"/>
      <c r="HKO144" s="49"/>
      <c r="HKP144" s="49"/>
      <c r="HKQ144" s="49"/>
      <c r="HKR144" s="49"/>
      <c r="HKS144" s="49"/>
      <c r="HKT144" s="49"/>
      <c r="HKU144" s="49"/>
      <c r="HKV144" s="49"/>
      <c r="HKW144" s="49"/>
      <c r="HKX144" s="49"/>
      <c r="HKY144" s="49"/>
      <c r="HKZ144" s="49"/>
      <c r="HLA144" s="49"/>
      <c r="HLB144" s="49"/>
      <c r="HLC144" s="49"/>
      <c r="HLD144" s="49"/>
      <c r="HLE144" s="49"/>
      <c r="HLF144" s="49"/>
      <c r="HLG144" s="49"/>
      <c r="HLH144" s="49"/>
      <c r="HLI144" s="49"/>
      <c r="HLJ144" s="49"/>
      <c r="HLK144" s="49"/>
      <c r="HLL144" s="49"/>
      <c r="HLM144" s="49"/>
      <c r="HLN144" s="49"/>
      <c r="HLO144" s="49"/>
      <c r="HLP144" s="49"/>
      <c r="HLQ144" s="49"/>
      <c r="HLR144" s="49"/>
      <c r="HLS144" s="49"/>
      <c r="HLT144" s="49"/>
      <c r="HLU144" s="49"/>
      <c r="HLV144" s="49"/>
      <c r="HLW144" s="49"/>
      <c r="HLX144" s="49"/>
      <c r="HLY144" s="49"/>
      <c r="HLZ144" s="49"/>
      <c r="HMA144" s="49"/>
      <c r="HMB144" s="49"/>
      <c r="HMC144" s="49"/>
      <c r="HMD144" s="49"/>
      <c r="HME144" s="49"/>
      <c r="HMF144" s="49"/>
      <c r="HMG144" s="49"/>
      <c r="HMH144" s="49"/>
      <c r="HMI144" s="49"/>
      <c r="HMJ144" s="49"/>
      <c r="HMK144" s="49"/>
      <c r="HML144" s="49"/>
      <c r="HMM144" s="49"/>
      <c r="HMN144" s="49"/>
      <c r="HMO144" s="49"/>
      <c r="HMP144" s="49"/>
      <c r="HMQ144" s="49"/>
      <c r="HMR144" s="49"/>
      <c r="HMS144" s="49"/>
      <c r="HMT144" s="49"/>
      <c r="HMU144" s="49"/>
      <c r="HMV144" s="49"/>
      <c r="HMW144" s="49"/>
      <c r="HMX144" s="49"/>
      <c r="HMY144" s="49"/>
      <c r="HMZ144" s="49"/>
      <c r="HNA144" s="49"/>
      <c r="HNB144" s="49"/>
      <c r="HNC144" s="49"/>
      <c r="HND144" s="49"/>
      <c r="HNE144" s="49"/>
      <c r="HNF144" s="49"/>
      <c r="HNG144" s="49"/>
      <c r="HNH144" s="49"/>
      <c r="HNI144" s="49"/>
      <c r="HNJ144" s="49"/>
      <c r="HNK144" s="49"/>
      <c r="HNL144" s="49"/>
      <c r="HNM144" s="49"/>
      <c r="HNN144" s="49"/>
      <c r="HNO144" s="49"/>
      <c r="HNP144" s="49"/>
      <c r="HNQ144" s="49"/>
      <c r="HNR144" s="49"/>
      <c r="HNS144" s="49"/>
      <c r="HNT144" s="49"/>
      <c r="HNU144" s="49"/>
      <c r="HNV144" s="49"/>
      <c r="HNW144" s="49"/>
      <c r="HNX144" s="49"/>
      <c r="HNY144" s="49"/>
      <c r="HNZ144" s="49"/>
      <c r="HOA144" s="49"/>
      <c r="HOB144" s="49"/>
      <c r="HOC144" s="49"/>
      <c r="HOD144" s="49"/>
      <c r="HOE144" s="49"/>
      <c r="HOF144" s="49"/>
      <c r="HOG144" s="49"/>
      <c r="HOH144" s="49"/>
      <c r="HOI144" s="49"/>
      <c r="HOJ144" s="49"/>
      <c r="HOK144" s="49"/>
      <c r="HOL144" s="49"/>
      <c r="HOM144" s="49"/>
      <c r="HON144" s="49"/>
      <c r="HOO144" s="49"/>
      <c r="HOP144" s="49"/>
      <c r="HOQ144" s="49"/>
      <c r="HOR144" s="49"/>
      <c r="HOS144" s="49"/>
      <c r="HOT144" s="49"/>
      <c r="HOU144" s="49"/>
      <c r="HOV144" s="49"/>
      <c r="HOW144" s="49"/>
      <c r="HOX144" s="49"/>
      <c r="HOY144" s="49"/>
      <c r="HOZ144" s="49"/>
      <c r="HPA144" s="49"/>
      <c r="HPB144" s="49"/>
      <c r="HPC144" s="49"/>
      <c r="HPD144" s="49"/>
      <c r="HPE144" s="49"/>
      <c r="HPF144" s="49"/>
      <c r="HPG144" s="49"/>
      <c r="HPH144" s="49"/>
      <c r="HPI144" s="49"/>
      <c r="HPJ144" s="49"/>
      <c r="HPK144" s="49"/>
      <c r="HPL144" s="49"/>
      <c r="HPM144" s="49"/>
      <c r="HPN144" s="49"/>
      <c r="HPO144" s="49"/>
      <c r="HPP144" s="49"/>
      <c r="HPQ144" s="49"/>
      <c r="HPR144" s="49"/>
      <c r="HPS144" s="49"/>
      <c r="HPT144" s="49"/>
      <c r="HPU144" s="49"/>
      <c r="HPV144" s="49"/>
      <c r="HPW144" s="49"/>
      <c r="HPX144" s="49"/>
      <c r="HPY144" s="49"/>
      <c r="HPZ144" s="49"/>
      <c r="HQA144" s="49"/>
      <c r="HQB144" s="49"/>
      <c r="HQC144" s="49"/>
      <c r="HQD144" s="49"/>
      <c r="HQE144" s="49"/>
      <c r="HQF144" s="49"/>
      <c r="HQG144" s="49"/>
      <c r="HQH144" s="49"/>
      <c r="HQI144" s="49"/>
      <c r="HQJ144" s="49"/>
      <c r="HQK144" s="49"/>
      <c r="HQL144" s="49"/>
      <c r="HQM144" s="49"/>
      <c r="HQN144" s="49"/>
      <c r="HQO144" s="49"/>
      <c r="HQP144" s="49"/>
      <c r="HQQ144" s="49"/>
      <c r="HQR144" s="49"/>
      <c r="HQS144" s="49"/>
      <c r="HQT144" s="49"/>
      <c r="HQU144" s="49"/>
      <c r="HQV144" s="49"/>
      <c r="HQW144" s="49"/>
      <c r="HQX144" s="49"/>
      <c r="HQY144" s="49"/>
      <c r="HQZ144" s="49"/>
      <c r="HRA144" s="49"/>
      <c r="HRB144" s="49"/>
      <c r="HRC144" s="49"/>
      <c r="HRD144" s="49"/>
      <c r="HRE144" s="49"/>
      <c r="HRF144" s="49"/>
      <c r="HRG144" s="49"/>
      <c r="HRH144" s="49"/>
      <c r="HRI144" s="49"/>
      <c r="HRJ144" s="49"/>
      <c r="HRK144" s="49"/>
      <c r="HRL144" s="49"/>
      <c r="HRM144" s="49"/>
      <c r="HRN144" s="49"/>
      <c r="HRO144" s="49"/>
      <c r="HRP144" s="49"/>
      <c r="HRQ144" s="49"/>
      <c r="HRR144" s="49"/>
      <c r="HRS144" s="49"/>
      <c r="HRT144" s="49"/>
      <c r="HRU144" s="49"/>
      <c r="HRV144" s="49"/>
      <c r="HRW144" s="49"/>
      <c r="HRX144" s="49"/>
      <c r="HRY144" s="49"/>
      <c r="HRZ144" s="49"/>
      <c r="HSA144" s="49"/>
      <c r="HSB144" s="49"/>
      <c r="HSC144" s="49"/>
      <c r="HSD144" s="49"/>
      <c r="HSE144" s="49"/>
      <c r="HSF144" s="49"/>
      <c r="HSG144" s="49"/>
      <c r="HSH144" s="49"/>
      <c r="HSI144" s="49"/>
      <c r="HSJ144" s="49"/>
      <c r="HSK144" s="49"/>
      <c r="HSL144" s="49"/>
      <c r="HSM144" s="49"/>
      <c r="HSN144" s="49"/>
      <c r="HSO144" s="49"/>
      <c r="HSP144" s="49"/>
      <c r="HSQ144" s="49"/>
      <c r="HSR144" s="49"/>
      <c r="HSS144" s="49"/>
      <c r="HST144" s="49"/>
      <c r="HSU144" s="49"/>
      <c r="HSV144" s="49"/>
      <c r="HSW144" s="49"/>
      <c r="HSX144" s="49"/>
      <c r="HSY144" s="49"/>
      <c r="HSZ144" s="49"/>
      <c r="HTA144" s="49"/>
      <c r="HTB144" s="49"/>
      <c r="HTC144" s="49"/>
      <c r="HTD144" s="49"/>
      <c r="HTE144" s="49"/>
      <c r="HTF144" s="49"/>
      <c r="HTG144" s="49"/>
      <c r="HTH144" s="49"/>
      <c r="HTI144" s="49"/>
      <c r="HTJ144" s="49"/>
      <c r="HTK144" s="49"/>
      <c r="HTL144" s="49"/>
      <c r="HTM144" s="49"/>
      <c r="HTN144" s="49"/>
      <c r="HTO144" s="49"/>
      <c r="HTP144" s="49"/>
      <c r="HTQ144" s="49"/>
      <c r="HTR144" s="49"/>
      <c r="HTS144" s="49"/>
      <c r="HTT144" s="49"/>
      <c r="HTU144" s="49"/>
      <c r="HTV144" s="49"/>
      <c r="HTW144" s="49"/>
      <c r="HTX144" s="49"/>
      <c r="HTY144" s="49"/>
      <c r="HTZ144" s="49"/>
      <c r="HUA144" s="49"/>
      <c r="HUB144" s="49"/>
      <c r="HUC144" s="49"/>
      <c r="HUD144" s="49"/>
      <c r="HUE144" s="49"/>
      <c r="HUF144" s="49"/>
      <c r="HUG144" s="49"/>
      <c r="HUH144" s="49"/>
      <c r="HUI144" s="49"/>
      <c r="HUJ144" s="49"/>
      <c r="HUK144" s="49"/>
      <c r="HUL144" s="49"/>
      <c r="HUM144" s="49"/>
      <c r="HUN144" s="49"/>
      <c r="HUO144" s="49"/>
      <c r="HUP144" s="49"/>
      <c r="HUQ144" s="49"/>
      <c r="HUR144" s="49"/>
      <c r="HUS144" s="49"/>
      <c r="HUT144" s="49"/>
      <c r="HUU144" s="49"/>
      <c r="HUV144" s="49"/>
      <c r="HUW144" s="49"/>
      <c r="HUX144" s="49"/>
      <c r="HUY144" s="49"/>
      <c r="HUZ144" s="49"/>
      <c r="HVA144" s="49"/>
      <c r="HVB144" s="49"/>
      <c r="HVC144" s="49"/>
      <c r="HVD144" s="49"/>
      <c r="HVE144" s="49"/>
      <c r="HVF144" s="49"/>
      <c r="HVG144" s="49"/>
      <c r="HVH144" s="49"/>
      <c r="HVI144" s="49"/>
      <c r="HVJ144" s="49"/>
      <c r="HVK144" s="49"/>
      <c r="HVL144" s="49"/>
      <c r="HVM144" s="49"/>
      <c r="HVN144" s="49"/>
      <c r="HVO144" s="49"/>
      <c r="HVP144" s="49"/>
      <c r="HVQ144" s="49"/>
      <c r="HVR144" s="49"/>
      <c r="HVS144" s="49"/>
      <c r="HVT144" s="49"/>
      <c r="HVU144" s="49"/>
      <c r="HVV144" s="49"/>
      <c r="HVW144" s="49"/>
      <c r="HVX144" s="49"/>
      <c r="HVY144" s="49"/>
      <c r="HVZ144" s="49"/>
      <c r="HWA144" s="49"/>
      <c r="HWB144" s="49"/>
      <c r="HWC144" s="49"/>
      <c r="HWD144" s="49"/>
      <c r="HWE144" s="49"/>
      <c r="HWF144" s="49"/>
      <c r="HWG144" s="49"/>
      <c r="HWH144" s="49"/>
      <c r="HWI144" s="49"/>
      <c r="HWJ144" s="49"/>
      <c r="HWK144" s="49"/>
      <c r="HWL144" s="49"/>
      <c r="HWM144" s="49"/>
      <c r="HWN144" s="49"/>
      <c r="HWO144" s="49"/>
      <c r="HWP144" s="49"/>
      <c r="HWQ144" s="49"/>
      <c r="HWR144" s="49"/>
      <c r="HWS144" s="49"/>
      <c r="HWT144" s="49"/>
      <c r="HWU144" s="49"/>
      <c r="HWV144" s="49"/>
      <c r="HWW144" s="49"/>
      <c r="HWX144" s="49"/>
      <c r="HWY144" s="49"/>
      <c r="HWZ144" s="49"/>
      <c r="HXA144" s="49"/>
      <c r="HXB144" s="49"/>
      <c r="HXC144" s="49"/>
      <c r="HXD144" s="49"/>
      <c r="HXE144" s="49"/>
      <c r="HXF144" s="49"/>
      <c r="HXG144" s="49"/>
      <c r="HXH144" s="49"/>
      <c r="HXI144" s="49"/>
      <c r="HXJ144" s="49"/>
      <c r="HXK144" s="49"/>
      <c r="HXL144" s="49"/>
      <c r="HXM144" s="49"/>
      <c r="HXN144" s="49"/>
      <c r="HXO144" s="49"/>
      <c r="HXP144" s="49"/>
      <c r="HXQ144" s="49"/>
      <c r="HXR144" s="49"/>
      <c r="HXS144" s="49"/>
      <c r="HXT144" s="49"/>
      <c r="HXU144" s="49"/>
      <c r="HXV144" s="49"/>
      <c r="HXW144" s="49"/>
      <c r="HXX144" s="49"/>
      <c r="HXY144" s="49"/>
      <c r="HXZ144" s="49"/>
      <c r="HYA144" s="49"/>
      <c r="HYB144" s="49"/>
      <c r="HYC144" s="49"/>
      <c r="HYD144" s="49"/>
      <c r="HYE144" s="49"/>
      <c r="HYF144" s="49"/>
      <c r="HYG144" s="49"/>
      <c r="HYH144" s="49"/>
      <c r="HYI144" s="49"/>
      <c r="HYJ144" s="49"/>
      <c r="HYK144" s="49"/>
      <c r="HYL144" s="49"/>
      <c r="HYM144" s="49"/>
      <c r="HYN144" s="49"/>
      <c r="HYO144" s="49"/>
      <c r="HYP144" s="49"/>
      <c r="HYQ144" s="49"/>
      <c r="HYR144" s="49"/>
      <c r="HYS144" s="49"/>
      <c r="HYT144" s="49"/>
      <c r="HYU144" s="49"/>
      <c r="HYV144" s="49"/>
      <c r="HYW144" s="49"/>
      <c r="HYX144" s="49"/>
      <c r="HYY144" s="49"/>
      <c r="HYZ144" s="49"/>
      <c r="HZA144" s="49"/>
      <c r="HZB144" s="49"/>
      <c r="HZC144" s="49"/>
      <c r="HZD144" s="49"/>
      <c r="HZE144" s="49"/>
      <c r="HZF144" s="49"/>
      <c r="HZG144" s="49"/>
      <c r="HZH144" s="49"/>
      <c r="HZI144" s="49"/>
      <c r="HZJ144" s="49"/>
      <c r="HZK144" s="49"/>
      <c r="HZL144" s="49"/>
      <c r="HZM144" s="49"/>
      <c r="HZN144" s="49"/>
      <c r="HZO144" s="49"/>
      <c r="HZP144" s="49"/>
      <c r="HZQ144" s="49"/>
      <c r="HZR144" s="49"/>
      <c r="HZS144" s="49"/>
      <c r="HZT144" s="49"/>
      <c r="HZU144" s="49"/>
      <c r="HZV144" s="49"/>
      <c r="HZW144" s="49"/>
      <c r="HZX144" s="49"/>
      <c r="HZY144" s="49"/>
      <c r="HZZ144" s="49"/>
      <c r="IAA144" s="49"/>
      <c r="IAB144" s="49"/>
      <c r="IAC144" s="49"/>
      <c r="IAD144" s="49"/>
      <c r="IAE144" s="49"/>
      <c r="IAF144" s="49"/>
      <c r="IAG144" s="49"/>
      <c r="IAH144" s="49"/>
      <c r="IAI144" s="49"/>
      <c r="IAJ144" s="49"/>
      <c r="IAK144" s="49"/>
      <c r="IAL144" s="49"/>
      <c r="IAM144" s="49"/>
      <c r="IAN144" s="49"/>
      <c r="IAO144" s="49"/>
      <c r="IAP144" s="49"/>
      <c r="IAQ144" s="49"/>
      <c r="IAR144" s="49"/>
      <c r="IAS144" s="49"/>
      <c r="IAT144" s="49"/>
      <c r="IAU144" s="49"/>
      <c r="IAV144" s="49"/>
      <c r="IAW144" s="49"/>
      <c r="IAX144" s="49"/>
      <c r="IAY144" s="49"/>
      <c r="IAZ144" s="49"/>
      <c r="IBA144" s="49"/>
      <c r="IBB144" s="49"/>
      <c r="IBC144" s="49"/>
      <c r="IBD144" s="49"/>
      <c r="IBE144" s="49"/>
      <c r="IBF144" s="49"/>
      <c r="IBG144" s="49"/>
      <c r="IBH144" s="49"/>
      <c r="IBI144" s="49"/>
      <c r="IBJ144" s="49"/>
      <c r="IBK144" s="49"/>
      <c r="IBL144" s="49"/>
      <c r="IBM144" s="49"/>
      <c r="IBN144" s="49"/>
      <c r="IBO144" s="49"/>
      <c r="IBP144" s="49"/>
      <c r="IBQ144" s="49"/>
      <c r="IBR144" s="49"/>
      <c r="IBS144" s="49"/>
      <c r="IBT144" s="49"/>
      <c r="IBU144" s="49"/>
      <c r="IBV144" s="49"/>
      <c r="IBW144" s="49"/>
      <c r="IBX144" s="49"/>
      <c r="IBY144" s="49"/>
      <c r="IBZ144" s="49"/>
      <c r="ICA144" s="49"/>
      <c r="ICB144" s="49"/>
      <c r="ICC144" s="49"/>
      <c r="ICD144" s="49"/>
      <c r="ICE144" s="49"/>
      <c r="ICF144" s="49"/>
      <c r="ICG144" s="49"/>
      <c r="ICH144" s="49"/>
      <c r="ICI144" s="49"/>
      <c r="ICJ144" s="49"/>
      <c r="ICK144" s="49"/>
      <c r="ICL144" s="49"/>
      <c r="ICM144" s="49"/>
      <c r="ICN144" s="49"/>
      <c r="ICO144" s="49"/>
      <c r="ICP144" s="49"/>
      <c r="ICQ144" s="49"/>
      <c r="ICR144" s="49"/>
      <c r="ICS144" s="49"/>
      <c r="ICT144" s="49"/>
      <c r="ICU144" s="49"/>
      <c r="ICV144" s="49"/>
      <c r="ICW144" s="49"/>
      <c r="ICX144" s="49"/>
      <c r="ICY144" s="49"/>
      <c r="ICZ144" s="49"/>
      <c r="IDA144" s="49"/>
      <c r="IDB144" s="49"/>
      <c r="IDC144" s="49"/>
      <c r="IDD144" s="49"/>
      <c r="IDE144" s="49"/>
      <c r="IDF144" s="49"/>
      <c r="IDG144" s="49"/>
      <c r="IDH144" s="49"/>
      <c r="IDI144" s="49"/>
      <c r="IDJ144" s="49"/>
      <c r="IDK144" s="49"/>
      <c r="IDL144" s="49"/>
      <c r="IDM144" s="49"/>
      <c r="IDN144" s="49"/>
      <c r="IDO144" s="49"/>
      <c r="IDP144" s="49"/>
      <c r="IDQ144" s="49"/>
      <c r="IDR144" s="49"/>
      <c r="IDS144" s="49"/>
      <c r="IDT144" s="49"/>
      <c r="IDU144" s="49"/>
      <c r="IDV144" s="49"/>
      <c r="IDW144" s="49"/>
      <c r="IDX144" s="49"/>
      <c r="IDY144" s="49"/>
      <c r="IDZ144" s="49"/>
      <c r="IEA144" s="49"/>
      <c r="IEB144" s="49"/>
      <c r="IEC144" s="49"/>
      <c r="IED144" s="49"/>
      <c r="IEE144" s="49"/>
      <c r="IEF144" s="49"/>
      <c r="IEG144" s="49"/>
      <c r="IEH144" s="49"/>
      <c r="IEI144" s="49"/>
      <c r="IEJ144" s="49"/>
      <c r="IEK144" s="49"/>
      <c r="IEL144" s="49"/>
      <c r="IEM144" s="49"/>
      <c r="IEN144" s="49"/>
      <c r="IEO144" s="49"/>
      <c r="IEP144" s="49"/>
      <c r="IEQ144" s="49"/>
      <c r="IER144" s="49"/>
      <c r="IES144" s="49"/>
      <c r="IET144" s="49"/>
      <c r="IEU144" s="49"/>
      <c r="IEV144" s="49"/>
      <c r="IEW144" s="49"/>
      <c r="IEX144" s="49"/>
      <c r="IEY144" s="49"/>
      <c r="IEZ144" s="49"/>
      <c r="IFA144" s="49"/>
      <c r="IFB144" s="49"/>
      <c r="IFC144" s="49"/>
      <c r="IFD144" s="49"/>
      <c r="IFE144" s="49"/>
      <c r="IFF144" s="49"/>
      <c r="IFG144" s="49"/>
      <c r="IFH144" s="49"/>
      <c r="IFI144" s="49"/>
      <c r="IFJ144" s="49"/>
      <c r="IFK144" s="49"/>
      <c r="IFL144" s="49"/>
      <c r="IFM144" s="49"/>
      <c r="IFN144" s="49"/>
      <c r="IFO144" s="49"/>
      <c r="IFP144" s="49"/>
      <c r="IFQ144" s="49"/>
      <c r="IFR144" s="49"/>
      <c r="IFS144" s="49"/>
      <c r="IFT144" s="49"/>
      <c r="IFU144" s="49"/>
      <c r="IFV144" s="49"/>
      <c r="IFW144" s="49"/>
      <c r="IFX144" s="49"/>
      <c r="IFY144" s="49"/>
      <c r="IFZ144" s="49"/>
      <c r="IGA144" s="49"/>
      <c r="IGB144" s="49"/>
      <c r="IGC144" s="49"/>
      <c r="IGD144" s="49"/>
      <c r="IGE144" s="49"/>
      <c r="IGF144" s="49"/>
      <c r="IGG144" s="49"/>
      <c r="IGH144" s="49"/>
      <c r="IGI144" s="49"/>
      <c r="IGJ144" s="49"/>
      <c r="IGK144" s="49"/>
      <c r="IGL144" s="49"/>
      <c r="IGM144" s="49"/>
      <c r="IGN144" s="49"/>
      <c r="IGO144" s="49"/>
      <c r="IGP144" s="49"/>
      <c r="IGQ144" s="49"/>
      <c r="IGR144" s="49"/>
      <c r="IGS144" s="49"/>
      <c r="IGT144" s="49"/>
      <c r="IGU144" s="49"/>
      <c r="IGV144" s="49"/>
      <c r="IGW144" s="49"/>
      <c r="IGX144" s="49"/>
      <c r="IGY144" s="49"/>
      <c r="IGZ144" s="49"/>
      <c r="IHA144" s="49"/>
      <c r="IHB144" s="49"/>
      <c r="IHC144" s="49"/>
      <c r="IHD144" s="49"/>
      <c r="IHE144" s="49"/>
      <c r="IHF144" s="49"/>
      <c r="IHG144" s="49"/>
      <c r="IHH144" s="49"/>
      <c r="IHI144" s="49"/>
      <c r="IHJ144" s="49"/>
      <c r="IHK144" s="49"/>
      <c r="IHL144" s="49"/>
      <c r="IHM144" s="49"/>
      <c r="IHN144" s="49"/>
      <c r="IHO144" s="49"/>
      <c r="IHP144" s="49"/>
      <c r="IHQ144" s="49"/>
      <c r="IHR144" s="49"/>
      <c r="IHS144" s="49"/>
      <c r="IHT144" s="49"/>
      <c r="IHU144" s="49"/>
      <c r="IHV144" s="49"/>
      <c r="IHW144" s="49"/>
      <c r="IHX144" s="49"/>
      <c r="IHY144" s="49"/>
      <c r="IHZ144" s="49"/>
      <c r="IIA144" s="49"/>
      <c r="IIB144" s="49"/>
      <c r="IIC144" s="49"/>
      <c r="IID144" s="49"/>
      <c r="IIE144" s="49"/>
      <c r="IIF144" s="49"/>
      <c r="IIG144" s="49"/>
      <c r="IIH144" s="49"/>
      <c r="III144" s="49"/>
      <c r="IIJ144" s="49"/>
      <c r="IIK144" s="49"/>
      <c r="IIL144" s="49"/>
      <c r="IIM144" s="49"/>
      <c r="IIN144" s="49"/>
      <c r="IIO144" s="49"/>
      <c r="IIP144" s="49"/>
      <c r="IIQ144" s="49"/>
      <c r="IIR144" s="49"/>
      <c r="IIS144" s="49"/>
      <c r="IIT144" s="49"/>
      <c r="IIU144" s="49"/>
      <c r="IIV144" s="49"/>
      <c r="IIW144" s="49"/>
      <c r="IIX144" s="49"/>
      <c r="IIY144" s="49"/>
      <c r="IIZ144" s="49"/>
      <c r="IJA144" s="49"/>
      <c r="IJB144" s="49"/>
      <c r="IJC144" s="49"/>
      <c r="IJD144" s="49"/>
      <c r="IJE144" s="49"/>
      <c r="IJF144" s="49"/>
      <c r="IJG144" s="49"/>
      <c r="IJH144" s="49"/>
      <c r="IJI144" s="49"/>
      <c r="IJJ144" s="49"/>
      <c r="IJK144" s="49"/>
      <c r="IJL144" s="49"/>
      <c r="IJM144" s="49"/>
      <c r="IJN144" s="49"/>
      <c r="IJO144" s="49"/>
      <c r="IJP144" s="49"/>
      <c r="IJQ144" s="49"/>
      <c r="IJR144" s="49"/>
      <c r="IJS144" s="49"/>
      <c r="IJT144" s="49"/>
      <c r="IJU144" s="49"/>
      <c r="IJV144" s="49"/>
      <c r="IJW144" s="49"/>
      <c r="IJX144" s="49"/>
      <c r="IJY144" s="49"/>
      <c r="IJZ144" s="49"/>
      <c r="IKA144" s="49"/>
      <c r="IKB144" s="49"/>
      <c r="IKC144" s="49"/>
      <c r="IKD144" s="49"/>
      <c r="IKE144" s="49"/>
      <c r="IKF144" s="49"/>
      <c r="IKG144" s="49"/>
      <c r="IKH144" s="49"/>
      <c r="IKI144" s="49"/>
      <c r="IKJ144" s="49"/>
      <c r="IKK144" s="49"/>
      <c r="IKL144" s="49"/>
      <c r="IKM144" s="49"/>
      <c r="IKN144" s="49"/>
      <c r="IKO144" s="49"/>
      <c r="IKP144" s="49"/>
      <c r="IKQ144" s="49"/>
      <c r="IKR144" s="49"/>
      <c r="IKS144" s="49"/>
      <c r="IKT144" s="49"/>
      <c r="IKU144" s="49"/>
      <c r="IKV144" s="49"/>
      <c r="IKW144" s="49"/>
      <c r="IKX144" s="49"/>
      <c r="IKY144" s="49"/>
      <c r="IKZ144" s="49"/>
      <c r="ILA144" s="49"/>
      <c r="ILB144" s="49"/>
      <c r="ILC144" s="49"/>
      <c r="ILD144" s="49"/>
      <c r="ILE144" s="49"/>
      <c r="ILF144" s="49"/>
      <c r="ILG144" s="49"/>
      <c r="ILH144" s="49"/>
      <c r="ILI144" s="49"/>
      <c r="ILJ144" s="49"/>
      <c r="ILK144" s="49"/>
      <c r="ILL144" s="49"/>
      <c r="ILM144" s="49"/>
      <c r="ILN144" s="49"/>
      <c r="ILO144" s="49"/>
      <c r="ILP144" s="49"/>
      <c r="ILQ144" s="49"/>
      <c r="ILR144" s="49"/>
      <c r="ILS144" s="49"/>
      <c r="ILT144" s="49"/>
      <c r="ILU144" s="49"/>
      <c r="ILV144" s="49"/>
      <c r="ILW144" s="49"/>
      <c r="ILX144" s="49"/>
      <c r="ILY144" s="49"/>
      <c r="ILZ144" s="49"/>
      <c r="IMA144" s="49"/>
      <c r="IMB144" s="49"/>
      <c r="IMC144" s="49"/>
      <c r="IMD144" s="49"/>
      <c r="IME144" s="49"/>
      <c r="IMF144" s="49"/>
      <c r="IMG144" s="49"/>
      <c r="IMH144" s="49"/>
      <c r="IMI144" s="49"/>
      <c r="IMJ144" s="49"/>
      <c r="IMK144" s="49"/>
      <c r="IML144" s="49"/>
      <c r="IMM144" s="49"/>
      <c r="IMN144" s="49"/>
      <c r="IMO144" s="49"/>
      <c r="IMP144" s="49"/>
      <c r="IMQ144" s="49"/>
      <c r="IMR144" s="49"/>
      <c r="IMS144" s="49"/>
      <c r="IMT144" s="49"/>
      <c r="IMU144" s="49"/>
      <c r="IMV144" s="49"/>
      <c r="IMW144" s="49"/>
      <c r="IMX144" s="49"/>
      <c r="IMY144" s="49"/>
      <c r="IMZ144" s="49"/>
      <c r="INA144" s="49"/>
      <c r="INB144" s="49"/>
      <c r="INC144" s="49"/>
      <c r="IND144" s="49"/>
      <c r="INE144" s="49"/>
      <c r="INF144" s="49"/>
      <c r="ING144" s="49"/>
      <c r="INH144" s="49"/>
      <c r="INI144" s="49"/>
      <c r="INJ144" s="49"/>
      <c r="INK144" s="49"/>
      <c r="INL144" s="49"/>
      <c r="INM144" s="49"/>
      <c r="INN144" s="49"/>
      <c r="INO144" s="49"/>
      <c r="INP144" s="49"/>
      <c r="INQ144" s="49"/>
      <c r="INR144" s="49"/>
      <c r="INS144" s="49"/>
      <c r="INT144" s="49"/>
      <c r="INU144" s="49"/>
      <c r="INV144" s="49"/>
      <c r="INW144" s="49"/>
      <c r="INX144" s="49"/>
      <c r="INY144" s="49"/>
      <c r="INZ144" s="49"/>
      <c r="IOA144" s="49"/>
      <c r="IOB144" s="49"/>
      <c r="IOC144" s="49"/>
      <c r="IOD144" s="49"/>
      <c r="IOE144" s="49"/>
      <c r="IOF144" s="49"/>
      <c r="IOG144" s="49"/>
      <c r="IOH144" s="49"/>
      <c r="IOI144" s="49"/>
      <c r="IOJ144" s="49"/>
      <c r="IOK144" s="49"/>
      <c r="IOL144" s="49"/>
      <c r="IOM144" s="49"/>
      <c r="ION144" s="49"/>
      <c r="IOO144" s="49"/>
      <c r="IOP144" s="49"/>
      <c r="IOQ144" s="49"/>
      <c r="IOR144" s="49"/>
      <c r="IOS144" s="49"/>
      <c r="IOT144" s="49"/>
      <c r="IOU144" s="49"/>
      <c r="IOV144" s="49"/>
      <c r="IOW144" s="49"/>
      <c r="IOX144" s="49"/>
      <c r="IOY144" s="49"/>
      <c r="IOZ144" s="49"/>
      <c r="IPA144" s="49"/>
      <c r="IPB144" s="49"/>
      <c r="IPC144" s="49"/>
      <c r="IPD144" s="49"/>
      <c r="IPE144" s="49"/>
      <c r="IPF144" s="49"/>
      <c r="IPG144" s="49"/>
      <c r="IPH144" s="49"/>
      <c r="IPI144" s="49"/>
      <c r="IPJ144" s="49"/>
      <c r="IPK144" s="49"/>
      <c r="IPL144" s="49"/>
      <c r="IPM144" s="49"/>
      <c r="IPN144" s="49"/>
      <c r="IPO144" s="49"/>
      <c r="IPP144" s="49"/>
      <c r="IPQ144" s="49"/>
      <c r="IPR144" s="49"/>
      <c r="IPS144" s="49"/>
      <c r="IPT144" s="49"/>
      <c r="IPU144" s="49"/>
      <c r="IPV144" s="49"/>
      <c r="IPW144" s="49"/>
      <c r="IPX144" s="49"/>
      <c r="IPY144" s="49"/>
      <c r="IPZ144" s="49"/>
      <c r="IQA144" s="49"/>
      <c r="IQB144" s="49"/>
      <c r="IQC144" s="49"/>
      <c r="IQD144" s="49"/>
      <c r="IQE144" s="49"/>
      <c r="IQF144" s="49"/>
      <c r="IQG144" s="49"/>
      <c r="IQH144" s="49"/>
      <c r="IQI144" s="49"/>
      <c r="IQJ144" s="49"/>
      <c r="IQK144" s="49"/>
      <c r="IQL144" s="49"/>
      <c r="IQM144" s="49"/>
      <c r="IQN144" s="49"/>
      <c r="IQO144" s="49"/>
      <c r="IQP144" s="49"/>
      <c r="IQQ144" s="49"/>
      <c r="IQR144" s="49"/>
      <c r="IQS144" s="49"/>
      <c r="IQT144" s="49"/>
      <c r="IQU144" s="49"/>
      <c r="IQV144" s="49"/>
      <c r="IQW144" s="49"/>
      <c r="IQX144" s="49"/>
      <c r="IQY144" s="49"/>
      <c r="IQZ144" s="49"/>
      <c r="IRA144" s="49"/>
      <c r="IRB144" s="49"/>
      <c r="IRC144" s="49"/>
      <c r="IRD144" s="49"/>
      <c r="IRE144" s="49"/>
      <c r="IRF144" s="49"/>
      <c r="IRG144" s="49"/>
      <c r="IRH144" s="49"/>
      <c r="IRI144" s="49"/>
      <c r="IRJ144" s="49"/>
      <c r="IRK144" s="49"/>
      <c r="IRL144" s="49"/>
      <c r="IRM144" s="49"/>
      <c r="IRN144" s="49"/>
      <c r="IRO144" s="49"/>
      <c r="IRP144" s="49"/>
      <c r="IRQ144" s="49"/>
      <c r="IRR144" s="49"/>
      <c r="IRS144" s="49"/>
      <c r="IRT144" s="49"/>
      <c r="IRU144" s="49"/>
      <c r="IRV144" s="49"/>
      <c r="IRW144" s="49"/>
      <c r="IRX144" s="49"/>
      <c r="IRY144" s="49"/>
      <c r="IRZ144" s="49"/>
      <c r="ISA144" s="49"/>
      <c r="ISB144" s="49"/>
      <c r="ISC144" s="49"/>
      <c r="ISD144" s="49"/>
      <c r="ISE144" s="49"/>
      <c r="ISF144" s="49"/>
      <c r="ISG144" s="49"/>
      <c r="ISH144" s="49"/>
      <c r="ISI144" s="49"/>
      <c r="ISJ144" s="49"/>
      <c r="ISK144" s="49"/>
      <c r="ISL144" s="49"/>
      <c r="ISM144" s="49"/>
      <c r="ISN144" s="49"/>
      <c r="ISO144" s="49"/>
      <c r="ISP144" s="49"/>
      <c r="ISQ144" s="49"/>
      <c r="ISR144" s="49"/>
      <c r="ISS144" s="49"/>
      <c r="IST144" s="49"/>
      <c r="ISU144" s="49"/>
      <c r="ISV144" s="49"/>
      <c r="ISW144" s="49"/>
      <c r="ISX144" s="49"/>
      <c r="ISY144" s="49"/>
      <c r="ISZ144" s="49"/>
      <c r="ITA144" s="49"/>
      <c r="ITB144" s="49"/>
      <c r="ITC144" s="49"/>
      <c r="ITD144" s="49"/>
      <c r="ITE144" s="49"/>
      <c r="ITF144" s="49"/>
      <c r="ITG144" s="49"/>
      <c r="ITH144" s="49"/>
      <c r="ITI144" s="49"/>
      <c r="ITJ144" s="49"/>
      <c r="ITK144" s="49"/>
      <c r="ITL144" s="49"/>
      <c r="ITM144" s="49"/>
      <c r="ITN144" s="49"/>
      <c r="ITO144" s="49"/>
      <c r="ITP144" s="49"/>
      <c r="ITQ144" s="49"/>
      <c r="ITR144" s="49"/>
      <c r="ITS144" s="49"/>
      <c r="ITT144" s="49"/>
      <c r="ITU144" s="49"/>
      <c r="ITV144" s="49"/>
      <c r="ITW144" s="49"/>
      <c r="ITX144" s="49"/>
      <c r="ITY144" s="49"/>
      <c r="ITZ144" s="49"/>
      <c r="IUA144" s="49"/>
      <c r="IUB144" s="49"/>
      <c r="IUC144" s="49"/>
      <c r="IUD144" s="49"/>
      <c r="IUE144" s="49"/>
      <c r="IUF144" s="49"/>
      <c r="IUG144" s="49"/>
      <c r="IUH144" s="49"/>
      <c r="IUI144" s="49"/>
      <c r="IUJ144" s="49"/>
      <c r="IUK144" s="49"/>
      <c r="IUL144" s="49"/>
      <c r="IUM144" s="49"/>
      <c r="IUN144" s="49"/>
      <c r="IUO144" s="49"/>
      <c r="IUP144" s="49"/>
      <c r="IUQ144" s="49"/>
      <c r="IUR144" s="49"/>
      <c r="IUS144" s="49"/>
      <c r="IUT144" s="49"/>
      <c r="IUU144" s="49"/>
      <c r="IUV144" s="49"/>
      <c r="IUW144" s="49"/>
      <c r="IUX144" s="49"/>
      <c r="IUY144" s="49"/>
      <c r="IUZ144" s="49"/>
      <c r="IVA144" s="49"/>
      <c r="IVB144" s="49"/>
      <c r="IVC144" s="49"/>
      <c r="IVD144" s="49"/>
      <c r="IVE144" s="49"/>
      <c r="IVF144" s="49"/>
      <c r="IVG144" s="49"/>
      <c r="IVH144" s="49"/>
      <c r="IVI144" s="49"/>
      <c r="IVJ144" s="49"/>
      <c r="IVK144" s="49"/>
      <c r="IVL144" s="49"/>
      <c r="IVM144" s="49"/>
      <c r="IVN144" s="49"/>
      <c r="IVO144" s="49"/>
      <c r="IVP144" s="49"/>
      <c r="IVQ144" s="49"/>
      <c r="IVR144" s="49"/>
      <c r="IVS144" s="49"/>
      <c r="IVT144" s="49"/>
      <c r="IVU144" s="49"/>
      <c r="IVV144" s="49"/>
      <c r="IVW144" s="49"/>
      <c r="IVX144" s="49"/>
      <c r="IVY144" s="49"/>
      <c r="IVZ144" s="49"/>
      <c r="IWA144" s="49"/>
      <c r="IWB144" s="49"/>
      <c r="IWC144" s="49"/>
      <c r="IWD144" s="49"/>
      <c r="IWE144" s="49"/>
      <c r="IWF144" s="49"/>
      <c r="IWG144" s="49"/>
      <c r="IWH144" s="49"/>
      <c r="IWI144" s="49"/>
      <c r="IWJ144" s="49"/>
      <c r="IWK144" s="49"/>
      <c r="IWL144" s="49"/>
      <c r="IWM144" s="49"/>
      <c r="IWN144" s="49"/>
      <c r="IWO144" s="49"/>
      <c r="IWP144" s="49"/>
      <c r="IWQ144" s="49"/>
      <c r="IWR144" s="49"/>
      <c r="IWS144" s="49"/>
      <c r="IWT144" s="49"/>
      <c r="IWU144" s="49"/>
      <c r="IWV144" s="49"/>
      <c r="IWW144" s="49"/>
      <c r="IWX144" s="49"/>
      <c r="IWY144" s="49"/>
      <c r="IWZ144" s="49"/>
      <c r="IXA144" s="49"/>
      <c r="IXB144" s="49"/>
      <c r="IXC144" s="49"/>
      <c r="IXD144" s="49"/>
      <c r="IXE144" s="49"/>
      <c r="IXF144" s="49"/>
      <c r="IXG144" s="49"/>
      <c r="IXH144" s="49"/>
      <c r="IXI144" s="49"/>
      <c r="IXJ144" s="49"/>
      <c r="IXK144" s="49"/>
      <c r="IXL144" s="49"/>
      <c r="IXM144" s="49"/>
      <c r="IXN144" s="49"/>
      <c r="IXO144" s="49"/>
      <c r="IXP144" s="49"/>
      <c r="IXQ144" s="49"/>
      <c r="IXR144" s="49"/>
      <c r="IXS144" s="49"/>
      <c r="IXT144" s="49"/>
      <c r="IXU144" s="49"/>
      <c r="IXV144" s="49"/>
      <c r="IXW144" s="49"/>
      <c r="IXX144" s="49"/>
      <c r="IXY144" s="49"/>
      <c r="IXZ144" s="49"/>
      <c r="IYA144" s="49"/>
      <c r="IYB144" s="49"/>
      <c r="IYC144" s="49"/>
      <c r="IYD144" s="49"/>
      <c r="IYE144" s="49"/>
      <c r="IYF144" s="49"/>
      <c r="IYG144" s="49"/>
      <c r="IYH144" s="49"/>
      <c r="IYI144" s="49"/>
      <c r="IYJ144" s="49"/>
      <c r="IYK144" s="49"/>
      <c r="IYL144" s="49"/>
      <c r="IYM144" s="49"/>
      <c r="IYN144" s="49"/>
      <c r="IYO144" s="49"/>
      <c r="IYP144" s="49"/>
      <c r="IYQ144" s="49"/>
      <c r="IYR144" s="49"/>
      <c r="IYS144" s="49"/>
      <c r="IYT144" s="49"/>
      <c r="IYU144" s="49"/>
      <c r="IYV144" s="49"/>
      <c r="IYW144" s="49"/>
      <c r="IYX144" s="49"/>
      <c r="IYY144" s="49"/>
      <c r="IYZ144" s="49"/>
      <c r="IZA144" s="49"/>
      <c r="IZB144" s="49"/>
      <c r="IZC144" s="49"/>
      <c r="IZD144" s="49"/>
      <c r="IZE144" s="49"/>
      <c r="IZF144" s="49"/>
      <c r="IZG144" s="49"/>
      <c r="IZH144" s="49"/>
      <c r="IZI144" s="49"/>
      <c r="IZJ144" s="49"/>
      <c r="IZK144" s="49"/>
      <c r="IZL144" s="49"/>
      <c r="IZM144" s="49"/>
      <c r="IZN144" s="49"/>
      <c r="IZO144" s="49"/>
      <c r="IZP144" s="49"/>
      <c r="IZQ144" s="49"/>
      <c r="IZR144" s="49"/>
      <c r="IZS144" s="49"/>
      <c r="IZT144" s="49"/>
      <c r="IZU144" s="49"/>
      <c r="IZV144" s="49"/>
      <c r="IZW144" s="49"/>
      <c r="IZX144" s="49"/>
      <c r="IZY144" s="49"/>
      <c r="IZZ144" s="49"/>
      <c r="JAA144" s="49"/>
      <c r="JAB144" s="49"/>
      <c r="JAC144" s="49"/>
      <c r="JAD144" s="49"/>
      <c r="JAE144" s="49"/>
      <c r="JAF144" s="49"/>
      <c r="JAG144" s="49"/>
      <c r="JAH144" s="49"/>
      <c r="JAI144" s="49"/>
      <c r="JAJ144" s="49"/>
      <c r="JAK144" s="49"/>
      <c r="JAL144" s="49"/>
      <c r="JAM144" s="49"/>
      <c r="JAN144" s="49"/>
      <c r="JAO144" s="49"/>
      <c r="JAP144" s="49"/>
      <c r="JAQ144" s="49"/>
      <c r="JAR144" s="49"/>
      <c r="JAS144" s="49"/>
      <c r="JAT144" s="49"/>
      <c r="JAU144" s="49"/>
      <c r="JAV144" s="49"/>
      <c r="JAW144" s="49"/>
      <c r="JAX144" s="49"/>
      <c r="JAY144" s="49"/>
      <c r="JAZ144" s="49"/>
      <c r="JBA144" s="49"/>
      <c r="JBB144" s="49"/>
      <c r="JBC144" s="49"/>
      <c r="JBD144" s="49"/>
      <c r="JBE144" s="49"/>
      <c r="JBF144" s="49"/>
      <c r="JBG144" s="49"/>
      <c r="JBH144" s="49"/>
      <c r="JBI144" s="49"/>
      <c r="JBJ144" s="49"/>
      <c r="JBK144" s="49"/>
      <c r="JBL144" s="49"/>
      <c r="JBM144" s="49"/>
      <c r="JBN144" s="49"/>
      <c r="JBO144" s="49"/>
      <c r="JBP144" s="49"/>
      <c r="JBQ144" s="49"/>
      <c r="JBR144" s="49"/>
      <c r="JBS144" s="49"/>
      <c r="JBT144" s="49"/>
      <c r="JBU144" s="49"/>
      <c r="JBV144" s="49"/>
      <c r="JBW144" s="49"/>
      <c r="JBX144" s="49"/>
      <c r="JBY144" s="49"/>
      <c r="JBZ144" s="49"/>
      <c r="JCA144" s="49"/>
      <c r="JCB144" s="49"/>
      <c r="JCC144" s="49"/>
      <c r="JCD144" s="49"/>
      <c r="JCE144" s="49"/>
      <c r="JCF144" s="49"/>
      <c r="JCG144" s="49"/>
      <c r="JCH144" s="49"/>
      <c r="JCI144" s="49"/>
      <c r="JCJ144" s="49"/>
      <c r="JCK144" s="49"/>
      <c r="JCL144" s="49"/>
      <c r="JCM144" s="49"/>
      <c r="JCN144" s="49"/>
      <c r="JCO144" s="49"/>
      <c r="JCP144" s="49"/>
      <c r="JCQ144" s="49"/>
      <c r="JCR144" s="49"/>
      <c r="JCS144" s="49"/>
      <c r="JCT144" s="49"/>
      <c r="JCU144" s="49"/>
      <c r="JCV144" s="49"/>
      <c r="JCW144" s="49"/>
      <c r="JCX144" s="49"/>
      <c r="JCY144" s="49"/>
      <c r="JCZ144" s="49"/>
      <c r="JDA144" s="49"/>
      <c r="JDB144" s="49"/>
      <c r="JDC144" s="49"/>
      <c r="JDD144" s="49"/>
      <c r="JDE144" s="49"/>
      <c r="JDF144" s="49"/>
      <c r="JDG144" s="49"/>
      <c r="JDH144" s="49"/>
      <c r="JDI144" s="49"/>
      <c r="JDJ144" s="49"/>
      <c r="JDK144" s="49"/>
      <c r="JDL144" s="49"/>
      <c r="JDM144" s="49"/>
      <c r="JDN144" s="49"/>
      <c r="JDO144" s="49"/>
      <c r="JDP144" s="49"/>
      <c r="JDQ144" s="49"/>
      <c r="JDR144" s="49"/>
      <c r="JDS144" s="49"/>
      <c r="JDT144" s="49"/>
      <c r="JDU144" s="49"/>
      <c r="JDV144" s="49"/>
      <c r="JDW144" s="49"/>
      <c r="JDX144" s="49"/>
      <c r="JDY144" s="49"/>
      <c r="JDZ144" s="49"/>
      <c r="JEA144" s="49"/>
      <c r="JEB144" s="49"/>
      <c r="JEC144" s="49"/>
      <c r="JED144" s="49"/>
      <c r="JEE144" s="49"/>
      <c r="JEF144" s="49"/>
      <c r="JEG144" s="49"/>
      <c r="JEH144" s="49"/>
      <c r="JEI144" s="49"/>
      <c r="JEJ144" s="49"/>
      <c r="JEK144" s="49"/>
      <c r="JEL144" s="49"/>
      <c r="JEM144" s="49"/>
      <c r="JEN144" s="49"/>
      <c r="JEO144" s="49"/>
      <c r="JEP144" s="49"/>
      <c r="JEQ144" s="49"/>
      <c r="JER144" s="49"/>
      <c r="JES144" s="49"/>
      <c r="JET144" s="49"/>
      <c r="JEU144" s="49"/>
      <c r="JEV144" s="49"/>
      <c r="JEW144" s="49"/>
      <c r="JEX144" s="49"/>
      <c r="JEY144" s="49"/>
      <c r="JEZ144" s="49"/>
      <c r="JFA144" s="49"/>
      <c r="JFB144" s="49"/>
      <c r="JFC144" s="49"/>
      <c r="JFD144" s="49"/>
      <c r="JFE144" s="49"/>
      <c r="JFF144" s="49"/>
      <c r="JFG144" s="49"/>
      <c r="JFH144" s="49"/>
      <c r="JFI144" s="49"/>
      <c r="JFJ144" s="49"/>
      <c r="JFK144" s="49"/>
      <c r="JFL144" s="49"/>
      <c r="JFM144" s="49"/>
      <c r="JFN144" s="49"/>
      <c r="JFO144" s="49"/>
      <c r="JFP144" s="49"/>
      <c r="JFQ144" s="49"/>
      <c r="JFR144" s="49"/>
      <c r="JFS144" s="49"/>
      <c r="JFT144" s="49"/>
      <c r="JFU144" s="49"/>
      <c r="JFV144" s="49"/>
      <c r="JFW144" s="49"/>
      <c r="JFX144" s="49"/>
      <c r="JFY144" s="49"/>
      <c r="JFZ144" s="49"/>
      <c r="JGA144" s="49"/>
      <c r="JGB144" s="49"/>
      <c r="JGC144" s="49"/>
      <c r="JGD144" s="49"/>
      <c r="JGE144" s="49"/>
      <c r="JGF144" s="49"/>
      <c r="JGG144" s="49"/>
      <c r="JGH144" s="49"/>
      <c r="JGI144" s="49"/>
      <c r="JGJ144" s="49"/>
      <c r="JGK144" s="49"/>
      <c r="JGL144" s="49"/>
      <c r="JGM144" s="49"/>
      <c r="JGN144" s="49"/>
      <c r="JGO144" s="49"/>
      <c r="JGP144" s="49"/>
      <c r="JGQ144" s="49"/>
      <c r="JGR144" s="49"/>
      <c r="JGS144" s="49"/>
      <c r="JGT144" s="49"/>
      <c r="JGU144" s="49"/>
      <c r="JGV144" s="49"/>
      <c r="JGW144" s="49"/>
      <c r="JGX144" s="49"/>
      <c r="JGY144" s="49"/>
      <c r="JGZ144" s="49"/>
      <c r="JHA144" s="49"/>
      <c r="JHB144" s="49"/>
      <c r="JHC144" s="49"/>
      <c r="JHD144" s="49"/>
      <c r="JHE144" s="49"/>
      <c r="JHF144" s="49"/>
      <c r="JHG144" s="49"/>
      <c r="JHH144" s="49"/>
      <c r="JHI144" s="49"/>
      <c r="JHJ144" s="49"/>
      <c r="JHK144" s="49"/>
      <c r="JHL144" s="49"/>
      <c r="JHM144" s="49"/>
      <c r="JHN144" s="49"/>
      <c r="JHO144" s="49"/>
      <c r="JHP144" s="49"/>
      <c r="JHQ144" s="49"/>
      <c r="JHR144" s="49"/>
      <c r="JHS144" s="49"/>
      <c r="JHT144" s="49"/>
      <c r="JHU144" s="49"/>
      <c r="JHV144" s="49"/>
      <c r="JHW144" s="49"/>
      <c r="JHX144" s="49"/>
      <c r="JHY144" s="49"/>
      <c r="JHZ144" s="49"/>
      <c r="JIA144" s="49"/>
      <c r="JIB144" s="49"/>
      <c r="JIC144" s="49"/>
      <c r="JID144" s="49"/>
      <c r="JIE144" s="49"/>
      <c r="JIF144" s="49"/>
      <c r="JIG144" s="49"/>
      <c r="JIH144" s="49"/>
      <c r="JII144" s="49"/>
      <c r="JIJ144" s="49"/>
      <c r="JIK144" s="49"/>
      <c r="JIL144" s="49"/>
      <c r="JIM144" s="49"/>
      <c r="JIN144" s="49"/>
      <c r="JIO144" s="49"/>
      <c r="JIP144" s="49"/>
      <c r="JIQ144" s="49"/>
      <c r="JIR144" s="49"/>
      <c r="JIS144" s="49"/>
      <c r="JIT144" s="49"/>
      <c r="JIU144" s="49"/>
      <c r="JIV144" s="49"/>
      <c r="JIW144" s="49"/>
      <c r="JIX144" s="49"/>
      <c r="JIY144" s="49"/>
      <c r="JIZ144" s="49"/>
      <c r="JJA144" s="49"/>
      <c r="JJB144" s="49"/>
      <c r="JJC144" s="49"/>
      <c r="JJD144" s="49"/>
      <c r="JJE144" s="49"/>
      <c r="JJF144" s="49"/>
      <c r="JJG144" s="49"/>
      <c r="JJH144" s="49"/>
      <c r="JJI144" s="49"/>
      <c r="JJJ144" s="49"/>
      <c r="JJK144" s="49"/>
      <c r="JJL144" s="49"/>
      <c r="JJM144" s="49"/>
      <c r="JJN144" s="49"/>
      <c r="JJO144" s="49"/>
      <c r="JJP144" s="49"/>
      <c r="JJQ144" s="49"/>
      <c r="JJR144" s="49"/>
      <c r="JJS144" s="49"/>
      <c r="JJT144" s="49"/>
      <c r="JJU144" s="49"/>
      <c r="JJV144" s="49"/>
      <c r="JJW144" s="49"/>
      <c r="JJX144" s="49"/>
      <c r="JJY144" s="49"/>
      <c r="JJZ144" s="49"/>
      <c r="JKA144" s="49"/>
      <c r="JKB144" s="49"/>
      <c r="JKC144" s="49"/>
      <c r="JKD144" s="49"/>
      <c r="JKE144" s="49"/>
      <c r="JKF144" s="49"/>
      <c r="JKG144" s="49"/>
      <c r="JKH144" s="49"/>
      <c r="JKI144" s="49"/>
      <c r="JKJ144" s="49"/>
      <c r="JKK144" s="49"/>
      <c r="JKL144" s="49"/>
      <c r="JKM144" s="49"/>
      <c r="JKN144" s="49"/>
      <c r="JKO144" s="49"/>
      <c r="JKP144" s="49"/>
      <c r="JKQ144" s="49"/>
      <c r="JKR144" s="49"/>
      <c r="JKS144" s="49"/>
      <c r="JKT144" s="49"/>
      <c r="JKU144" s="49"/>
      <c r="JKV144" s="49"/>
      <c r="JKW144" s="49"/>
      <c r="JKX144" s="49"/>
      <c r="JKY144" s="49"/>
      <c r="JKZ144" s="49"/>
      <c r="JLA144" s="49"/>
      <c r="JLB144" s="49"/>
      <c r="JLC144" s="49"/>
      <c r="JLD144" s="49"/>
      <c r="JLE144" s="49"/>
      <c r="JLF144" s="49"/>
      <c r="JLG144" s="49"/>
      <c r="JLH144" s="49"/>
      <c r="JLI144" s="49"/>
      <c r="JLJ144" s="49"/>
      <c r="JLK144" s="49"/>
      <c r="JLL144" s="49"/>
      <c r="JLM144" s="49"/>
      <c r="JLN144" s="49"/>
      <c r="JLO144" s="49"/>
      <c r="JLP144" s="49"/>
      <c r="JLQ144" s="49"/>
      <c r="JLR144" s="49"/>
      <c r="JLS144" s="49"/>
      <c r="JLT144" s="49"/>
      <c r="JLU144" s="49"/>
      <c r="JLV144" s="49"/>
      <c r="JLW144" s="49"/>
      <c r="JLX144" s="49"/>
      <c r="JLY144" s="49"/>
      <c r="JLZ144" s="49"/>
      <c r="JMA144" s="49"/>
      <c r="JMB144" s="49"/>
      <c r="JMC144" s="49"/>
      <c r="JMD144" s="49"/>
      <c r="JME144" s="49"/>
      <c r="JMF144" s="49"/>
      <c r="JMG144" s="49"/>
      <c r="JMH144" s="49"/>
      <c r="JMI144" s="49"/>
      <c r="JMJ144" s="49"/>
      <c r="JMK144" s="49"/>
      <c r="JML144" s="49"/>
      <c r="JMM144" s="49"/>
      <c r="JMN144" s="49"/>
      <c r="JMO144" s="49"/>
      <c r="JMP144" s="49"/>
      <c r="JMQ144" s="49"/>
      <c r="JMR144" s="49"/>
      <c r="JMS144" s="49"/>
      <c r="JMT144" s="49"/>
      <c r="JMU144" s="49"/>
      <c r="JMV144" s="49"/>
      <c r="JMW144" s="49"/>
      <c r="JMX144" s="49"/>
      <c r="JMY144" s="49"/>
      <c r="JMZ144" s="49"/>
      <c r="JNA144" s="49"/>
      <c r="JNB144" s="49"/>
      <c r="JNC144" s="49"/>
      <c r="JND144" s="49"/>
      <c r="JNE144" s="49"/>
      <c r="JNF144" s="49"/>
      <c r="JNG144" s="49"/>
      <c r="JNH144" s="49"/>
      <c r="JNI144" s="49"/>
      <c r="JNJ144" s="49"/>
      <c r="JNK144" s="49"/>
      <c r="JNL144" s="49"/>
      <c r="JNM144" s="49"/>
      <c r="JNN144" s="49"/>
      <c r="JNO144" s="49"/>
      <c r="JNP144" s="49"/>
      <c r="JNQ144" s="49"/>
      <c r="JNR144" s="49"/>
      <c r="JNS144" s="49"/>
      <c r="JNT144" s="49"/>
      <c r="JNU144" s="49"/>
      <c r="JNV144" s="49"/>
      <c r="JNW144" s="49"/>
      <c r="JNX144" s="49"/>
      <c r="JNY144" s="49"/>
      <c r="JNZ144" s="49"/>
      <c r="JOA144" s="49"/>
      <c r="JOB144" s="49"/>
      <c r="JOC144" s="49"/>
      <c r="JOD144" s="49"/>
      <c r="JOE144" s="49"/>
      <c r="JOF144" s="49"/>
      <c r="JOG144" s="49"/>
      <c r="JOH144" s="49"/>
      <c r="JOI144" s="49"/>
      <c r="JOJ144" s="49"/>
      <c r="JOK144" s="49"/>
      <c r="JOL144" s="49"/>
      <c r="JOM144" s="49"/>
      <c r="JON144" s="49"/>
      <c r="JOO144" s="49"/>
      <c r="JOP144" s="49"/>
      <c r="JOQ144" s="49"/>
      <c r="JOR144" s="49"/>
      <c r="JOS144" s="49"/>
      <c r="JOT144" s="49"/>
      <c r="JOU144" s="49"/>
      <c r="JOV144" s="49"/>
      <c r="JOW144" s="49"/>
      <c r="JOX144" s="49"/>
      <c r="JOY144" s="49"/>
      <c r="JOZ144" s="49"/>
      <c r="JPA144" s="49"/>
      <c r="JPB144" s="49"/>
      <c r="JPC144" s="49"/>
      <c r="JPD144" s="49"/>
      <c r="JPE144" s="49"/>
      <c r="JPF144" s="49"/>
      <c r="JPG144" s="49"/>
      <c r="JPH144" s="49"/>
      <c r="JPI144" s="49"/>
      <c r="JPJ144" s="49"/>
      <c r="JPK144" s="49"/>
      <c r="JPL144" s="49"/>
      <c r="JPM144" s="49"/>
      <c r="JPN144" s="49"/>
      <c r="JPO144" s="49"/>
      <c r="JPP144" s="49"/>
      <c r="JPQ144" s="49"/>
      <c r="JPR144" s="49"/>
      <c r="JPS144" s="49"/>
      <c r="JPT144" s="49"/>
      <c r="JPU144" s="49"/>
      <c r="JPV144" s="49"/>
      <c r="JPW144" s="49"/>
      <c r="JPX144" s="49"/>
      <c r="JPY144" s="49"/>
      <c r="JPZ144" s="49"/>
      <c r="JQA144" s="49"/>
      <c r="JQB144" s="49"/>
      <c r="JQC144" s="49"/>
      <c r="JQD144" s="49"/>
      <c r="JQE144" s="49"/>
      <c r="JQF144" s="49"/>
      <c r="JQG144" s="49"/>
      <c r="JQH144" s="49"/>
      <c r="JQI144" s="49"/>
      <c r="JQJ144" s="49"/>
      <c r="JQK144" s="49"/>
      <c r="JQL144" s="49"/>
      <c r="JQM144" s="49"/>
      <c r="JQN144" s="49"/>
      <c r="JQO144" s="49"/>
      <c r="JQP144" s="49"/>
      <c r="JQQ144" s="49"/>
      <c r="JQR144" s="49"/>
      <c r="JQS144" s="49"/>
      <c r="JQT144" s="49"/>
      <c r="JQU144" s="49"/>
      <c r="JQV144" s="49"/>
      <c r="JQW144" s="49"/>
      <c r="JQX144" s="49"/>
      <c r="JQY144" s="49"/>
      <c r="JQZ144" s="49"/>
      <c r="JRA144" s="49"/>
      <c r="JRB144" s="49"/>
      <c r="JRC144" s="49"/>
      <c r="JRD144" s="49"/>
      <c r="JRE144" s="49"/>
      <c r="JRF144" s="49"/>
      <c r="JRG144" s="49"/>
      <c r="JRH144" s="49"/>
      <c r="JRI144" s="49"/>
      <c r="JRJ144" s="49"/>
      <c r="JRK144" s="49"/>
      <c r="JRL144" s="49"/>
      <c r="JRM144" s="49"/>
      <c r="JRN144" s="49"/>
      <c r="JRO144" s="49"/>
      <c r="JRP144" s="49"/>
      <c r="JRQ144" s="49"/>
      <c r="JRR144" s="49"/>
      <c r="JRS144" s="49"/>
      <c r="JRT144" s="49"/>
      <c r="JRU144" s="49"/>
      <c r="JRV144" s="49"/>
      <c r="JRW144" s="49"/>
      <c r="JRX144" s="49"/>
      <c r="JRY144" s="49"/>
      <c r="JRZ144" s="49"/>
      <c r="JSA144" s="49"/>
      <c r="JSB144" s="49"/>
      <c r="JSC144" s="49"/>
      <c r="JSD144" s="49"/>
      <c r="JSE144" s="49"/>
      <c r="JSF144" s="49"/>
      <c r="JSG144" s="49"/>
      <c r="JSH144" s="49"/>
      <c r="JSI144" s="49"/>
      <c r="JSJ144" s="49"/>
      <c r="JSK144" s="49"/>
      <c r="JSL144" s="49"/>
      <c r="JSM144" s="49"/>
      <c r="JSN144" s="49"/>
      <c r="JSO144" s="49"/>
      <c r="JSP144" s="49"/>
      <c r="JSQ144" s="49"/>
      <c r="JSR144" s="49"/>
      <c r="JSS144" s="49"/>
      <c r="JST144" s="49"/>
      <c r="JSU144" s="49"/>
      <c r="JSV144" s="49"/>
      <c r="JSW144" s="49"/>
      <c r="JSX144" s="49"/>
      <c r="JSY144" s="49"/>
      <c r="JSZ144" s="49"/>
      <c r="JTA144" s="49"/>
      <c r="JTB144" s="49"/>
      <c r="JTC144" s="49"/>
      <c r="JTD144" s="49"/>
      <c r="JTE144" s="49"/>
      <c r="JTF144" s="49"/>
      <c r="JTG144" s="49"/>
      <c r="JTH144" s="49"/>
      <c r="JTI144" s="49"/>
      <c r="JTJ144" s="49"/>
      <c r="JTK144" s="49"/>
      <c r="JTL144" s="49"/>
      <c r="JTM144" s="49"/>
      <c r="JTN144" s="49"/>
      <c r="JTO144" s="49"/>
      <c r="JTP144" s="49"/>
      <c r="JTQ144" s="49"/>
      <c r="JTR144" s="49"/>
      <c r="JTS144" s="49"/>
      <c r="JTT144" s="49"/>
      <c r="JTU144" s="49"/>
      <c r="JTV144" s="49"/>
      <c r="JTW144" s="49"/>
      <c r="JTX144" s="49"/>
      <c r="JTY144" s="49"/>
      <c r="JTZ144" s="49"/>
      <c r="JUA144" s="49"/>
      <c r="JUB144" s="49"/>
      <c r="JUC144" s="49"/>
      <c r="JUD144" s="49"/>
      <c r="JUE144" s="49"/>
      <c r="JUF144" s="49"/>
      <c r="JUG144" s="49"/>
      <c r="JUH144" s="49"/>
      <c r="JUI144" s="49"/>
      <c r="JUJ144" s="49"/>
      <c r="JUK144" s="49"/>
      <c r="JUL144" s="49"/>
      <c r="JUM144" s="49"/>
      <c r="JUN144" s="49"/>
      <c r="JUO144" s="49"/>
      <c r="JUP144" s="49"/>
      <c r="JUQ144" s="49"/>
      <c r="JUR144" s="49"/>
      <c r="JUS144" s="49"/>
      <c r="JUT144" s="49"/>
      <c r="JUU144" s="49"/>
      <c r="JUV144" s="49"/>
      <c r="JUW144" s="49"/>
      <c r="JUX144" s="49"/>
      <c r="JUY144" s="49"/>
      <c r="JUZ144" s="49"/>
      <c r="JVA144" s="49"/>
      <c r="JVB144" s="49"/>
      <c r="JVC144" s="49"/>
      <c r="JVD144" s="49"/>
      <c r="JVE144" s="49"/>
      <c r="JVF144" s="49"/>
      <c r="JVG144" s="49"/>
      <c r="JVH144" s="49"/>
      <c r="JVI144" s="49"/>
      <c r="JVJ144" s="49"/>
      <c r="JVK144" s="49"/>
      <c r="JVL144" s="49"/>
      <c r="JVM144" s="49"/>
      <c r="JVN144" s="49"/>
      <c r="JVO144" s="49"/>
      <c r="JVP144" s="49"/>
      <c r="JVQ144" s="49"/>
      <c r="JVR144" s="49"/>
      <c r="JVS144" s="49"/>
      <c r="JVT144" s="49"/>
      <c r="JVU144" s="49"/>
      <c r="JVV144" s="49"/>
      <c r="JVW144" s="49"/>
      <c r="JVX144" s="49"/>
      <c r="JVY144" s="49"/>
      <c r="JVZ144" s="49"/>
      <c r="JWA144" s="49"/>
      <c r="JWB144" s="49"/>
      <c r="JWC144" s="49"/>
      <c r="JWD144" s="49"/>
      <c r="JWE144" s="49"/>
      <c r="JWF144" s="49"/>
      <c r="JWG144" s="49"/>
      <c r="JWH144" s="49"/>
      <c r="JWI144" s="49"/>
      <c r="JWJ144" s="49"/>
      <c r="JWK144" s="49"/>
      <c r="JWL144" s="49"/>
      <c r="JWM144" s="49"/>
      <c r="JWN144" s="49"/>
      <c r="JWO144" s="49"/>
      <c r="JWP144" s="49"/>
      <c r="JWQ144" s="49"/>
      <c r="JWR144" s="49"/>
      <c r="JWS144" s="49"/>
      <c r="JWT144" s="49"/>
      <c r="JWU144" s="49"/>
      <c r="JWV144" s="49"/>
      <c r="JWW144" s="49"/>
      <c r="JWX144" s="49"/>
      <c r="JWY144" s="49"/>
      <c r="JWZ144" s="49"/>
      <c r="JXA144" s="49"/>
      <c r="JXB144" s="49"/>
      <c r="JXC144" s="49"/>
      <c r="JXD144" s="49"/>
      <c r="JXE144" s="49"/>
      <c r="JXF144" s="49"/>
      <c r="JXG144" s="49"/>
      <c r="JXH144" s="49"/>
      <c r="JXI144" s="49"/>
      <c r="JXJ144" s="49"/>
      <c r="JXK144" s="49"/>
      <c r="JXL144" s="49"/>
      <c r="JXM144" s="49"/>
      <c r="JXN144" s="49"/>
      <c r="JXO144" s="49"/>
      <c r="JXP144" s="49"/>
      <c r="JXQ144" s="49"/>
      <c r="JXR144" s="49"/>
      <c r="JXS144" s="49"/>
      <c r="JXT144" s="49"/>
      <c r="JXU144" s="49"/>
      <c r="JXV144" s="49"/>
      <c r="JXW144" s="49"/>
      <c r="JXX144" s="49"/>
      <c r="JXY144" s="49"/>
      <c r="JXZ144" s="49"/>
      <c r="JYA144" s="49"/>
      <c r="JYB144" s="49"/>
      <c r="JYC144" s="49"/>
      <c r="JYD144" s="49"/>
      <c r="JYE144" s="49"/>
      <c r="JYF144" s="49"/>
      <c r="JYG144" s="49"/>
      <c r="JYH144" s="49"/>
      <c r="JYI144" s="49"/>
      <c r="JYJ144" s="49"/>
      <c r="JYK144" s="49"/>
      <c r="JYL144" s="49"/>
      <c r="JYM144" s="49"/>
      <c r="JYN144" s="49"/>
      <c r="JYO144" s="49"/>
      <c r="JYP144" s="49"/>
      <c r="JYQ144" s="49"/>
      <c r="JYR144" s="49"/>
      <c r="JYS144" s="49"/>
      <c r="JYT144" s="49"/>
      <c r="JYU144" s="49"/>
      <c r="JYV144" s="49"/>
      <c r="JYW144" s="49"/>
      <c r="JYX144" s="49"/>
      <c r="JYY144" s="49"/>
      <c r="JYZ144" s="49"/>
      <c r="JZA144" s="49"/>
      <c r="JZB144" s="49"/>
      <c r="JZC144" s="49"/>
      <c r="JZD144" s="49"/>
      <c r="JZE144" s="49"/>
      <c r="JZF144" s="49"/>
      <c r="JZG144" s="49"/>
      <c r="JZH144" s="49"/>
      <c r="JZI144" s="49"/>
      <c r="JZJ144" s="49"/>
      <c r="JZK144" s="49"/>
      <c r="JZL144" s="49"/>
      <c r="JZM144" s="49"/>
      <c r="JZN144" s="49"/>
      <c r="JZO144" s="49"/>
      <c r="JZP144" s="49"/>
      <c r="JZQ144" s="49"/>
      <c r="JZR144" s="49"/>
      <c r="JZS144" s="49"/>
      <c r="JZT144" s="49"/>
      <c r="JZU144" s="49"/>
      <c r="JZV144" s="49"/>
      <c r="JZW144" s="49"/>
      <c r="JZX144" s="49"/>
      <c r="JZY144" s="49"/>
      <c r="JZZ144" s="49"/>
      <c r="KAA144" s="49"/>
      <c r="KAB144" s="49"/>
      <c r="KAC144" s="49"/>
      <c r="KAD144" s="49"/>
      <c r="KAE144" s="49"/>
      <c r="KAF144" s="49"/>
      <c r="KAG144" s="49"/>
      <c r="KAH144" s="49"/>
      <c r="KAI144" s="49"/>
      <c r="KAJ144" s="49"/>
      <c r="KAK144" s="49"/>
      <c r="KAL144" s="49"/>
      <c r="KAM144" s="49"/>
      <c r="KAN144" s="49"/>
      <c r="KAO144" s="49"/>
      <c r="KAP144" s="49"/>
      <c r="KAQ144" s="49"/>
      <c r="KAR144" s="49"/>
      <c r="KAS144" s="49"/>
      <c r="KAT144" s="49"/>
      <c r="KAU144" s="49"/>
      <c r="KAV144" s="49"/>
      <c r="KAW144" s="49"/>
      <c r="KAX144" s="49"/>
      <c r="KAY144" s="49"/>
      <c r="KAZ144" s="49"/>
      <c r="KBA144" s="49"/>
      <c r="KBB144" s="49"/>
      <c r="KBC144" s="49"/>
      <c r="KBD144" s="49"/>
      <c r="KBE144" s="49"/>
      <c r="KBF144" s="49"/>
      <c r="KBG144" s="49"/>
      <c r="KBH144" s="49"/>
      <c r="KBI144" s="49"/>
      <c r="KBJ144" s="49"/>
      <c r="KBK144" s="49"/>
      <c r="KBL144" s="49"/>
      <c r="KBM144" s="49"/>
      <c r="KBN144" s="49"/>
      <c r="KBO144" s="49"/>
      <c r="KBP144" s="49"/>
      <c r="KBQ144" s="49"/>
      <c r="KBR144" s="49"/>
      <c r="KBS144" s="49"/>
      <c r="KBT144" s="49"/>
      <c r="KBU144" s="49"/>
      <c r="KBV144" s="49"/>
      <c r="KBW144" s="49"/>
      <c r="KBX144" s="49"/>
      <c r="KBY144" s="49"/>
      <c r="KBZ144" s="49"/>
      <c r="KCA144" s="49"/>
      <c r="KCB144" s="49"/>
      <c r="KCC144" s="49"/>
      <c r="KCD144" s="49"/>
      <c r="KCE144" s="49"/>
      <c r="KCF144" s="49"/>
      <c r="KCG144" s="49"/>
      <c r="KCH144" s="49"/>
      <c r="KCI144" s="49"/>
      <c r="KCJ144" s="49"/>
      <c r="KCK144" s="49"/>
      <c r="KCL144" s="49"/>
      <c r="KCM144" s="49"/>
      <c r="KCN144" s="49"/>
      <c r="KCO144" s="49"/>
      <c r="KCP144" s="49"/>
      <c r="KCQ144" s="49"/>
      <c r="KCR144" s="49"/>
      <c r="KCS144" s="49"/>
      <c r="KCT144" s="49"/>
      <c r="KCU144" s="49"/>
      <c r="KCV144" s="49"/>
      <c r="KCW144" s="49"/>
      <c r="KCX144" s="49"/>
      <c r="KCY144" s="49"/>
      <c r="KCZ144" s="49"/>
      <c r="KDA144" s="49"/>
      <c r="KDB144" s="49"/>
      <c r="KDC144" s="49"/>
      <c r="KDD144" s="49"/>
      <c r="KDE144" s="49"/>
      <c r="KDF144" s="49"/>
      <c r="KDG144" s="49"/>
      <c r="KDH144" s="49"/>
      <c r="KDI144" s="49"/>
      <c r="KDJ144" s="49"/>
      <c r="KDK144" s="49"/>
      <c r="KDL144" s="49"/>
      <c r="KDM144" s="49"/>
      <c r="KDN144" s="49"/>
      <c r="KDO144" s="49"/>
      <c r="KDP144" s="49"/>
      <c r="KDQ144" s="49"/>
      <c r="KDR144" s="49"/>
      <c r="KDS144" s="49"/>
      <c r="KDT144" s="49"/>
      <c r="KDU144" s="49"/>
      <c r="KDV144" s="49"/>
      <c r="KDW144" s="49"/>
      <c r="KDX144" s="49"/>
      <c r="KDY144" s="49"/>
      <c r="KDZ144" s="49"/>
      <c r="KEA144" s="49"/>
      <c r="KEB144" s="49"/>
      <c r="KEC144" s="49"/>
      <c r="KED144" s="49"/>
      <c r="KEE144" s="49"/>
      <c r="KEF144" s="49"/>
      <c r="KEG144" s="49"/>
      <c r="KEH144" s="49"/>
      <c r="KEI144" s="49"/>
      <c r="KEJ144" s="49"/>
      <c r="KEK144" s="49"/>
      <c r="KEL144" s="49"/>
      <c r="KEM144" s="49"/>
      <c r="KEN144" s="49"/>
      <c r="KEO144" s="49"/>
      <c r="KEP144" s="49"/>
      <c r="KEQ144" s="49"/>
      <c r="KER144" s="49"/>
      <c r="KES144" s="49"/>
      <c r="KET144" s="49"/>
      <c r="KEU144" s="49"/>
      <c r="KEV144" s="49"/>
      <c r="KEW144" s="49"/>
      <c r="KEX144" s="49"/>
      <c r="KEY144" s="49"/>
      <c r="KEZ144" s="49"/>
      <c r="KFA144" s="49"/>
      <c r="KFB144" s="49"/>
      <c r="KFC144" s="49"/>
      <c r="KFD144" s="49"/>
      <c r="KFE144" s="49"/>
      <c r="KFF144" s="49"/>
      <c r="KFG144" s="49"/>
      <c r="KFH144" s="49"/>
      <c r="KFI144" s="49"/>
      <c r="KFJ144" s="49"/>
      <c r="KFK144" s="49"/>
      <c r="KFL144" s="49"/>
      <c r="KFM144" s="49"/>
      <c r="KFN144" s="49"/>
      <c r="KFO144" s="49"/>
      <c r="KFP144" s="49"/>
      <c r="KFQ144" s="49"/>
      <c r="KFR144" s="49"/>
      <c r="KFS144" s="49"/>
      <c r="KFT144" s="49"/>
      <c r="KFU144" s="49"/>
      <c r="KFV144" s="49"/>
      <c r="KFW144" s="49"/>
      <c r="KFX144" s="49"/>
      <c r="KFY144" s="49"/>
      <c r="KFZ144" s="49"/>
      <c r="KGA144" s="49"/>
      <c r="KGB144" s="49"/>
      <c r="KGC144" s="49"/>
      <c r="KGD144" s="49"/>
      <c r="KGE144" s="49"/>
      <c r="KGF144" s="49"/>
      <c r="KGG144" s="49"/>
      <c r="KGH144" s="49"/>
      <c r="KGI144" s="49"/>
      <c r="KGJ144" s="49"/>
      <c r="KGK144" s="49"/>
      <c r="KGL144" s="49"/>
      <c r="KGM144" s="49"/>
      <c r="KGN144" s="49"/>
      <c r="KGO144" s="49"/>
      <c r="KGP144" s="49"/>
      <c r="KGQ144" s="49"/>
      <c r="KGR144" s="49"/>
      <c r="KGS144" s="49"/>
      <c r="KGT144" s="49"/>
      <c r="KGU144" s="49"/>
      <c r="KGV144" s="49"/>
      <c r="KGW144" s="49"/>
      <c r="KGX144" s="49"/>
      <c r="KGY144" s="49"/>
      <c r="KGZ144" s="49"/>
      <c r="KHA144" s="49"/>
      <c r="KHB144" s="49"/>
      <c r="KHC144" s="49"/>
      <c r="KHD144" s="49"/>
      <c r="KHE144" s="49"/>
      <c r="KHF144" s="49"/>
      <c r="KHG144" s="49"/>
      <c r="KHH144" s="49"/>
      <c r="KHI144" s="49"/>
      <c r="KHJ144" s="49"/>
      <c r="KHK144" s="49"/>
      <c r="KHL144" s="49"/>
      <c r="KHM144" s="49"/>
      <c r="KHN144" s="49"/>
      <c r="KHO144" s="49"/>
      <c r="KHP144" s="49"/>
      <c r="KHQ144" s="49"/>
      <c r="KHR144" s="49"/>
      <c r="KHS144" s="49"/>
      <c r="KHT144" s="49"/>
      <c r="KHU144" s="49"/>
      <c r="KHV144" s="49"/>
      <c r="KHW144" s="49"/>
      <c r="KHX144" s="49"/>
      <c r="KHY144" s="49"/>
      <c r="KHZ144" s="49"/>
      <c r="KIA144" s="49"/>
      <c r="KIB144" s="49"/>
      <c r="KIC144" s="49"/>
      <c r="KID144" s="49"/>
      <c r="KIE144" s="49"/>
      <c r="KIF144" s="49"/>
      <c r="KIG144" s="49"/>
      <c r="KIH144" s="49"/>
      <c r="KII144" s="49"/>
      <c r="KIJ144" s="49"/>
      <c r="KIK144" s="49"/>
      <c r="KIL144" s="49"/>
      <c r="KIM144" s="49"/>
      <c r="KIN144" s="49"/>
      <c r="KIO144" s="49"/>
      <c r="KIP144" s="49"/>
      <c r="KIQ144" s="49"/>
      <c r="KIR144" s="49"/>
      <c r="KIS144" s="49"/>
      <c r="KIT144" s="49"/>
      <c r="KIU144" s="49"/>
      <c r="KIV144" s="49"/>
      <c r="KIW144" s="49"/>
      <c r="KIX144" s="49"/>
      <c r="KIY144" s="49"/>
      <c r="KIZ144" s="49"/>
      <c r="KJA144" s="49"/>
      <c r="KJB144" s="49"/>
      <c r="KJC144" s="49"/>
      <c r="KJD144" s="49"/>
      <c r="KJE144" s="49"/>
      <c r="KJF144" s="49"/>
      <c r="KJG144" s="49"/>
      <c r="KJH144" s="49"/>
      <c r="KJI144" s="49"/>
      <c r="KJJ144" s="49"/>
      <c r="KJK144" s="49"/>
      <c r="KJL144" s="49"/>
      <c r="KJM144" s="49"/>
      <c r="KJN144" s="49"/>
      <c r="KJO144" s="49"/>
      <c r="KJP144" s="49"/>
      <c r="KJQ144" s="49"/>
      <c r="KJR144" s="49"/>
      <c r="KJS144" s="49"/>
      <c r="KJT144" s="49"/>
      <c r="KJU144" s="49"/>
      <c r="KJV144" s="49"/>
      <c r="KJW144" s="49"/>
      <c r="KJX144" s="49"/>
      <c r="KJY144" s="49"/>
      <c r="KJZ144" s="49"/>
      <c r="KKA144" s="49"/>
      <c r="KKB144" s="49"/>
      <c r="KKC144" s="49"/>
      <c r="KKD144" s="49"/>
      <c r="KKE144" s="49"/>
      <c r="KKF144" s="49"/>
      <c r="KKG144" s="49"/>
      <c r="KKH144" s="49"/>
      <c r="KKI144" s="49"/>
      <c r="KKJ144" s="49"/>
      <c r="KKK144" s="49"/>
      <c r="KKL144" s="49"/>
      <c r="KKM144" s="49"/>
      <c r="KKN144" s="49"/>
      <c r="KKO144" s="49"/>
      <c r="KKP144" s="49"/>
      <c r="KKQ144" s="49"/>
      <c r="KKR144" s="49"/>
      <c r="KKS144" s="49"/>
      <c r="KKT144" s="49"/>
      <c r="KKU144" s="49"/>
      <c r="KKV144" s="49"/>
      <c r="KKW144" s="49"/>
      <c r="KKX144" s="49"/>
      <c r="KKY144" s="49"/>
      <c r="KKZ144" s="49"/>
      <c r="KLA144" s="49"/>
      <c r="KLB144" s="49"/>
      <c r="KLC144" s="49"/>
      <c r="KLD144" s="49"/>
      <c r="KLE144" s="49"/>
      <c r="KLF144" s="49"/>
      <c r="KLG144" s="49"/>
      <c r="KLH144" s="49"/>
      <c r="KLI144" s="49"/>
      <c r="KLJ144" s="49"/>
      <c r="KLK144" s="49"/>
      <c r="KLL144" s="49"/>
      <c r="KLM144" s="49"/>
      <c r="KLN144" s="49"/>
      <c r="KLO144" s="49"/>
      <c r="KLP144" s="49"/>
      <c r="KLQ144" s="49"/>
      <c r="KLR144" s="49"/>
      <c r="KLS144" s="49"/>
      <c r="KLT144" s="49"/>
      <c r="KLU144" s="49"/>
      <c r="KLV144" s="49"/>
      <c r="KLW144" s="49"/>
      <c r="KLX144" s="49"/>
      <c r="KLY144" s="49"/>
      <c r="KLZ144" s="49"/>
      <c r="KMA144" s="49"/>
      <c r="KMB144" s="49"/>
      <c r="KMC144" s="49"/>
      <c r="KMD144" s="49"/>
      <c r="KME144" s="49"/>
      <c r="KMF144" s="49"/>
      <c r="KMG144" s="49"/>
      <c r="KMH144" s="49"/>
      <c r="KMI144" s="49"/>
      <c r="KMJ144" s="49"/>
      <c r="KMK144" s="49"/>
      <c r="KML144" s="49"/>
      <c r="KMM144" s="49"/>
      <c r="KMN144" s="49"/>
      <c r="KMO144" s="49"/>
      <c r="KMP144" s="49"/>
      <c r="KMQ144" s="49"/>
      <c r="KMR144" s="49"/>
      <c r="KMS144" s="49"/>
      <c r="KMT144" s="49"/>
      <c r="KMU144" s="49"/>
      <c r="KMV144" s="49"/>
      <c r="KMW144" s="49"/>
      <c r="KMX144" s="49"/>
      <c r="KMY144" s="49"/>
      <c r="KMZ144" s="49"/>
      <c r="KNA144" s="49"/>
      <c r="KNB144" s="49"/>
      <c r="KNC144" s="49"/>
      <c r="KND144" s="49"/>
      <c r="KNE144" s="49"/>
      <c r="KNF144" s="49"/>
      <c r="KNG144" s="49"/>
      <c r="KNH144" s="49"/>
      <c r="KNI144" s="49"/>
      <c r="KNJ144" s="49"/>
      <c r="KNK144" s="49"/>
      <c r="KNL144" s="49"/>
      <c r="KNM144" s="49"/>
      <c r="KNN144" s="49"/>
      <c r="KNO144" s="49"/>
      <c r="KNP144" s="49"/>
      <c r="KNQ144" s="49"/>
      <c r="KNR144" s="49"/>
      <c r="KNS144" s="49"/>
      <c r="KNT144" s="49"/>
      <c r="KNU144" s="49"/>
      <c r="KNV144" s="49"/>
      <c r="KNW144" s="49"/>
      <c r="KNX144" s="49"/>
      <c r="KNY144" s="49"/>
      <c r="KNZ144" s="49"/>
      <c r="KOA144" s="49"/>
      <c r="KOB144" s="49"/>
      <c r="KOC144" s="49"/>
      <c r="KOD144" s="49"/>
      <c r="KOE144" s="49"/>
      <c r="KOF144" s="49"/>
      <c r="KOG144" s="49"/>
      <c r="KOH144" s="49"/>
      <c r="KOI144" s="49"/>
      <c r="KOJ144" s="49"/>
      <c r="KOK144" s="49"/>
      <c r="KOL144" s="49"/>
      <c r="KOM144" s="49"/>
      <c r="KON144" s="49"/>
      <c r="KOO144" s="49"/>
      <c r="KOP144" s="49"/>
      <c r="KOQ144" s="49"/>
      <c r="KOR144" s="49"/>
      <c r="KOS144" s="49"/>
      <c r="KOT144" s="49"/>
      <c r="KOU144" s="49"/>
      <c r="KOV144" s="49"/>
      <c r="KOW144" s="49"/>
      <c r="KOX144" s="49"/>
      <c r="KOY144" s="49"/>
      <c r="KOZ144" s="49"/>
      <c r="KPA144" s="49"/>
      <c r="KPB144" s="49"/>
      <c r="KPC144" s="49"/>
      <c r="KPD144" s="49"/>
      <c r="KPE144" s="49"/>
      <c r="KPF144" s="49"/>
      <c r="KPG144" s="49"/>
      <c r="KPH144" s="49"/>
      <c r="KPI144" s="49"/>
      <c r="KPJ144" s="49"/>
      <c r="KPK144" s="49"/>
      <c r="KPL144" s="49"/>
      <c r="KPM144" s="49"/>
      <c r="KPN144" s="49"/>
      <c r="KPO144" s="49"/>
      <c r="KPP144" s="49"/>
      <c r="KPQ144" s="49"/>
      <c r="KPR144" s="49"/>
      <c r="KPS144" s="49"/>
      <c r="KPT144" s="49"/>
      <c r="KPU144" s="49"/>
      <c r="KPV144" s="49"/>
      <c r="KPW144" s="49"/>
      <c r="KPX144" s="49"/>
      <c r="KPY144" s="49"/>
      <c r="KPZ144" s="49"/>
      <c r="KQA144" s="49"/>
      <c r="KQB144" s="49"/>
      <c r="KQC144" s="49"/>
      <c r="KQD144" s="49"/>
      <c r="KQE144" s="49"/>
      <c r="KQF144" s="49"/>
      <c r="KQG144" s="49"/>
      <c r="KQH144" s="49"/>
      <c r="KQI144" s="49"/>
      <c r="KQJ144" s="49"/>
      <c r="KQK144" s="49"/>
      <c r="KQL144" s="49"/>
      <c r="KQM144" s="49"/>
      <c r="KQN144" s="49"/>
      <c r="KQO144" s="49"/>
      <c r="KQP144" s="49"/>
      <c r="KQQ144" s="49"/>
      <c r="KQR144" s="49"/>
      <c r="KQS144" s="49"/>
      <c r="KQT144" s="49"/>
      <c r="KQU144" s="49"/>
      <c r="KQV144" s="49"/>
      <c r="KQW144" s="49"/>
      <c r="KQX144" s="49"/>
      <c r="KQY144" s="49"/>
      <c r="KQZ144" s="49"/>
      <c r="KRA144" s="49"/>
      <c r="KRB144" s="49"/>
      <c r="KRC144" s="49"/>
      <c r="KRD144" s="49"/>
      <c r="KRE144" s="49"/>
      <c r="KRF144" s="49"/>
      <c r="KRG144" s="49"/>
      <c r="KRH144" s="49"/>
      <c r="KRI144" s="49"/>
      <c r="KRJ144" s="49"/>
      <c r="KRK144" s="49"/>
      <c r="KRL144" s="49"/>
      <c r="KRM144" s="49"/>
      <c r="KRN144" s="49"/>
      <c r="KRO144" s="49"/>
      <c r="KRP144" s="49"/>
      <c r="KRQ144" s="49"/>
      <c r="KRR144" s="49"/>
      <c r="KRS144" s="49"/>
      <c r="KRT144" s="49"/>
      <c r="KRU144" s="49"/>
      <c r="KRV144" s="49"/>
      <c r="KRW144" s="49"/>
      <c r="KRX144" s="49"/>
      <c r="KRY144" s="49"/>
      <c r="KRZ144" s="49"/>
      <c r="KSA144" s="49"/>
      <c r="KSB144" s="49"/>
      <c r="KSC144" s="49"/>
      <c r="KSD144" s="49"/>
      <c r="KSE144" s="49"/>
      <c r="KSF144" s="49"/>
      <c r="KSG144" s="49"/>
      <c r="KSH144" s="49"/>
      <c r="KSI144" s="49"/>
      <c r="KSJ144" s="49"/>
      <c r="KSK144" s="49"/>
      <c r="KSL144" s="49"/>
      <c r="KSM144" s="49"/>
      <c r="KSN144" s="49"/>
      <c r="KSO144" s="49"/>
      <c r="KSP144" s="49"/>
      <c r="KSQ144" s="49"/>
      <c r="KSR144" s="49"/>
      <c r="KSS144" s="49"/>
      <c r="KST144" s="49"/>
      <c r="KSU144" s="49"/>
      <c r="KSV144" s="49"/>
      <c r="KSW144" s="49"/>
      <c r="KSX144" s="49"/>
      <c r="KSY144" s="49"/>
      <c r="KSZ144" s="49"/>
      <c r="KTA144" s="49"/>
      <c r="KTB144" s="49"/>
      <c r="KTC144" s="49"/>
      <c r="KTD144" s="49"/>
      <c r="KTE144" s="49"/>
      <c r="KTF144" s="49"/>
      <c r="KTG144" s="49"/>
      <c r="KTH144" s="49"/>
      <c r="KTI144" s="49"/>
      <c r="KTJ144" s="49"/>
      <c r="KTK144" s="49"/>
      <c r="KTL144" s="49"/>
      <c r="KTM144" s="49"/>
      <c r="KTN144" s="49"/>
      <c r="KTO144" s="49"/>
      <c r="KTP144" s="49"/>
      <c r="KTQ144" s="49"/>
      <c r="KTR144" s="49"/>
      <c r="KTS144" s="49"/>
      <c r="KTT144" s="49"/>
      <c r="KTU144" s="49"/>
      <c r="KTV144" s="49"/>
      <c r="KTW144" s="49"/>
      <c r="KTX144" s="49"/>
      <c r="KTY144" s="49"/>
      <c r="KTZ144" s="49"/>
      <c r="KUA144" s="49"/>
      <c r="KUB144" s="49"/>
      <c r="KUC144" s="49"/>
      <c r="KUD144" s="49"/>
      <c r="KUE144" s="49"/>
      <c r="KUF144" s="49"/>
      <c r="KUG144" s="49"/>
      <c r="KUH144" s="49"/>
      <c r="KUI144" s="49"/>
      <c r="KUJ144" s="49"/>
      <c r="KUK144" s="49"/>
      <c r="KUL144" s="49"/>
      <c r="KUM144" s="49"/>
      <c r="KUN144" s="49"/>
      <c r="KUO144" s="49"/>
      <c r="KUP144" s="49"/>
      <c r="KUQ144" s="49"/>
      <c r="KUR144" s="49"/>
      <c r="KUS144" s="49"/>
      <c r="KUT144" s="49"/>
      <c r="KUU144" s="49"/>
      <c r="KUV144" s="49"/>
      <c r="KUW144" s="49"/>
      <c r="KUX144" s="49"/>
      <c r="KUY144" s="49"/>
      <c r="KUZ144" s="49"/>
      <c r="KVA144" s="49"/>
      <c r="KVB144" s="49"/>
      <c r="KVC144" s="49"/>
      <c r="KVD144" s="49"/>
      <c r="KVE144" s="49"/>
      <c r="KVF144" s="49"/>
      <c r="KVG144" s="49"/>
      <c r="KVH144" s="49"/>
      <c r="KVI144" s="49"/>
      <c r="KVJ144" s="49"/>
      <c r="KVK144" s="49"/>
      <c r="KVL144" s="49"/>
      <c r="KVM144" s="49"/>
      <c r="KVN144" s="49"/>
      <c r="KVO144" s="49"/>
      <c r="KVP144" s="49"/>
      <c r="KVQ144" s="49"/>
      <c r="KVR144" s="49"/>
      <c r="KVS144" s="49"/>
      <c r="KVT144" s="49"/>
      <c r="KVU144" s="49"/>
      <c r="KVV144" s="49"/>
      <c r="KVW144" s="49"/>
      <c r="KVX144" s="49"/>
      <c r="KVY144" s="49"/>
      <c r="KVZ144" s="49"/>
      <c r="KWA144" s="49"/>
      <c r="KWB144" s="49"/>
      <c r="KWC144" s="49"/>
      <c r="KWD144" s="49"/>
      <c r="KWE144" s="49"/>
      <c r="KWF144" s="49"/>
      <c r="KWG144" s="49"/>
      <c r="KWH144" s="49"/>
      <c r="KWI144" s="49"/>
      <c r="KWJ144" s="49"/>
      <c r="KWK144" s="49"/>
      <c r="KWL144" s="49"/>
      <c r="KWM144" s="49"/>
      <c r="KWN144" s="49"/>
      <c r="KWO144" s="49"/>
      <c r="KWP144" s="49"/>
      <c r="KWQ144" s="49"/>
      <c r="KWR144" s="49"/>
      <c r="KWS144" s="49"/>
      <c r="KWT144" s="49"/>
      <c r="KWU144" s="49"/>
      <c r="KWV144" s="49"/>
      <c r="KWW144" s="49"/>
      <c r="KWX144" s="49"/>
      <c r="KWY144" s="49"/>
      <c r="KWZ144" s="49"/>
      <c r="KXA144" s="49"/>
      <c r="KXB144" s="49"/>
      <c r="KXC144" s="49"/>
      <c r="KXD144" s="49"/>
      <c r="KXE144" s="49"/>
      <c r="KXF144" s="49"/>
      <c r="KXG144" s="49"/>
      <c r="KXH144" s="49"/>
      <c r="KXI144" s="49"/>
      <c r="KXJ144" s="49"/>
      <c r="KXK144" s="49"/>
      <c r="KXL144" s="49"/>
      <c r="KXM144" s="49"/>
      <c r="KXN144" s="49"/>
      <c r="KXO144" s="49"/>
      <c r="KXP144" s="49"/>
      <c r="KXQ144" s="49"/>
      <c r="KXR144" s="49"/>
      <c r="KXS144" s="49"/>
      <c r="KXT144" s="49"/>
      <c r="KXU144" s="49"/>
      <c r="KXV144" s="49"/>
      <c r="KXW144" s="49"/>
      <c r="KXX144" s="49"/>
      <c r="KXY144" s="49"/>
      <c r="KXZ144" s="49"/>
      <c r="KYA144" s="49"/>
      <c r="KYB144" s="49"/>
      <c r="KYC144" s="49"/>
      <c r="KYD144" s="49"/>
      <c r="KYE144" s="49"/>
      <c r="KYF144" s="49"/>
      <c r="KYG144" s="49"/>
      <c r="KYH144" s="49"/>
      <c r="KYI144" s="49"/>
      <c r="KYJ144" s="49"/>
      <c r="KYK144" s="49"/>
      <c r="KYL144" s="49"/>
      <c r="KYM144" s="49"/>
      <c r="KYN144" s="49"/>
      <c r="KYO144" s="49"/>
      <c r="KYP144" s="49"/>
      <c r="KYQ144" s="49"/>
      <c r="KYR144" s="49"/>
      <c r="KYS144" s="49"/>
      <c r="KYT144" s="49"/>
      <c r="KYU144" s="49"/>
      <c r="KYV144" s="49"/>
      <c r="KYW144" s="49"/>
      <c r="KYX144" s="49"/>
      <c r="KYY144" s="49"/>
      <c r="KYZ144" s="49"/>
      <c r="KZA144" s="49"/>
      <c r="KZB144" s="49"/>
      <c r="KZC144" s="49"/>
      <c r="KZD144" s="49"/>
      <c r="KZE144" s="49"/>
      <c r="KZF144" s="49"/>
      <c r="KZG144" s="49"/>
      <c r="KZH144" s="49"/>
      <c r="KZI144" s="49"/>
      <c r="KZJ144" s="49"/>
      <c r="KZK144" s="49"/>
      <c r="KZL144" s="49"/>
      <c r="KZM144" s="49"/>
      <c r="KZN144" s="49"/>
      <c r="KZO144" s="49"/>
      <c r="KZP144" s="49"/>
      <c r="KZQ144" s="49"/>
      <c r="KZR144" s="49"/>
      <c r="KZS144" s="49"/>
      <c r="KZT144" s="49"/>
      <c r="KZU144" s="49"/>
      <c r="KZV144" s="49"/>
      <c r="KZW144" s="49"/>
      <c r="KZX144" s="49"/>
      <c r="KZY144" s="49"/>
      <c r="KZZ144" s="49"/>
      <c r="LAA144" s="49"/>
      <c r="LAB144" s="49"/>
      <c r="LAC144" s="49"/>
      <c r="LAD144" s="49"/>
      <c r="LAE144" s="49"/>
      <c r="LAF144" s="49"/>
      <c r="LAG144" s="49"/>
      <c r="LAH144" s="49"/>
      <c r="LAI144" s="49"/>
      <c r="LAJ144" s="49"/>
      <c r="LAK144" s="49"/>
      <c r="LAL144" s="49"/>
      <c r="LAM144" s="49"/>
      <c r="LAN144" s="49"/>
      <c r="LAO144" s="49"/>
      <c r="LAP144" s="49"/>
      <c r="LAQ144" s="49"/>
      <c r="LAR144" s="49"/>
      <c r="LAS144" s="49"/>
      <c r="LAT144" s="49"/>
      <c r="LAU144" s="49"/>
      <c r="LAV144" s="49"/>
      <c r="LAW144" s="49"/>
      <c r="LAX144" s="49"/>
      <c r="LAY144" s="49"/>
      <c r="LAZ144" s="49"/>
      <c r="LBA144" s="49"/>
      <c r="LBB144" s="49"/>
      <c r="LBC144" s="49"/>
      <c r="LBD144" s="49"/>
      <c r="LBE144" s="49"/>
      <c r="LBF144" s="49"/>
      <c r="LBG144" s="49"/>
      <c r="LBH144" s="49"/>
      <c r="LBI144" s="49"/>
      <c r="LBJ144" s="49"/>
      <c r="LBK144" s="49"/>
      <c r="LBL144" s="49"/>
      <c r="LBM144" s="49"/>
      <c r="LBN144" s="49"/>
      <c r="LBO144" s="49"/>
      <c r="LBP144" s="49"/>
      <c r="LBQ144" s="49"/>
      <c r="LBR144" s="49"/>
      <c r="LBS144" s="49"/>
      <c r="LBT144" s="49"/>
      <c r="LBU144" s="49"/>
      <c r="LBV144" s="49"/>
      <c r="LBW144" s="49"/>
      <c r="LBX144" s="49"/>
      <c r="LBY144" s="49"/>
      <c r="LBZ144" s="49"/>
      <c r="LCA144" s="49"/>
      <c r="LCB144" s="49"/>
      <c r="LCC144" s="49"/>
      <c r="LCD144" s="49"/>
      <c r="LCE144" s="49"/>
      <c r="LCF144" s="49"/>
      <c r="LCG144" s="49"/>
      <c r="LCH144" s="49"/>
      <c r="LCI144" s="49"/>
      <c r="LCJ144" s="49"/>
      <c r="LCK144" s="49"/>
      <c r="LCL144" s="49"/>
      <c r="LCM144" s="49"/>
      <c r="LCN144" s="49"/>
      <c r="LCO144" s="49"/>
      <c r="LCP144" s="49"/>
      <c r="LCQ144" s="49"/>
      <c r="LCR144" s="49"/>
      <c r="LCS144" s="49"/>
      <c r="LCT144" s="49"/>
      <c r="LCU144" s="49"/>
      <c r="LCV144" s="49"/>
      <c r="LCW144" s="49"/>
      <c r="LCX144" s="49"/>
      <c r="LCY144" s="49"/>
      <c r="LCZ144" s="49"/>
      <c r="LDA144" s="49"/>
      <c r="LDB144" s="49"/>
      <c r="LDC144" s="49"/>
      <c r="LDD144" s="49"/>
      <c r="LDE144" s="49"/>
      <c r="LDF144" s="49"/>
      <c r="LDG144" s="49"/>
      <c r="LDH144" s="49"/>
      <c r="LDI144" s="49"/>
      <c r="LDJ144" s="49"/>
      <c r="LDK144" s="49"/>
      <c r="LDL144" s="49"/>
      <c r="LDM144" s="49"/>
      <c r="LDN144" s="49"/>
      <c r="LDO144" s="49"/>
      <c r="LDP144" s="49"/>
      <c r="LDQ144" s="49"/>
      <c r="LDR144" s="49"/>
      <c r="LDS144" s="49"/>
      <c r="LDT144" s="49"/>
      <c r="LDU144" s="49"/>
      <c r="LDV144" s="49"/>
      <c r="LDW144" s="49"/>
      <c r="LDX144" s="49"/>
      <c r="LDY144" s="49"/>
      <c r="LDZ144" s="49"/>
      <c r="LEA144" s="49"/>
      <c r="LEB144" s="49"/>
      <c r="LEC144" s="49"/>
      <c r="LED144" s="49"/>
      <c r="LEE144" s="49"/>
      <c r="LEF144" s="49"/>
      <c r="LEG144" s="49"/>
      <c r="LEH144" s="49"/>
      <c r="LEI144" s="49"/>
      <c r="LEJ144" s="49"/>
      <c r="LEK144" s="49"/>
      <c r="LEL144" s="49"/>
      <c r="LEM144" s="49"/>
      <c r="LEN144" s="49"/>
      <c r="LEO144" s="49"/>
      <c r="LEP144" s="49"/>
      <c r="LEQ144" s="49"/>
      <c r="LER144" s="49"/>
      <c r="LES144" s="49"/>
      <c r="LET144" s="49"/>
      <c r="LEU144" s="49"/>
      <c r="LEV144" s="49"/>
      <c r="LEW144" s="49"/>
      <c r="LEX144" s="49"/>
      <c r="LEY144" s="49"/>
      <c r="LEZ144" s="49"/>
      <c r="LFA144" s="49"/>
      <c r="LFB144" s="49"/>
      <c r="LFC144" s="49"/>
      <c r="LFD144" s="49"/>
      <c r="LFE144" s="49"/>
      <c r="LFF144" s="49"/>
      <c r="LFG144" s="49"/>
      <c r="LFH144" s="49"/>
      <c r="LFI144" s="49"/>
      <c r="LFJ144" s="49"/>
      <c r="LFK144" s="49"/>
      <c r="LFL144" s="49"/>
      <c r="LFM144" s="49"/>
      <c r="LFN144" s="49"/>
      <c r="LFO144" s="49"/>
      <c r="LFP144" s="49"/>
      <c r="LFQ144" s="49"/>
      <c r="LFR144" s="49"/>
      <c r="LFS144" s="49"/>
      <c r="LFT144" s="49"/>
      <c r="LFU144" s="49"/>
      <c r="LFV144" s="49"/>
      <c r="LFW144" s="49"/>
      <c r="LFX144" s="49"/>
      <c r="LFY144" s="49"/>
      <c r="LFZ144" s="49"/>
      <c r="LGA144" s="49"/>
      <c r="LGB144" s="49"/>
      <c r="LGC144" s="49"/>
      <c r="LGD144" s="49"/>
      <c r="LGE144" s="49"/>
      <c r="LGF144" s="49"/>
      <c r="LGG144" s="49"/>
      <c r="LGH144" s="49"/>
      <c r="LGI144" s="49"/>
      <c r="LGJ144" s="49"/>
      <c r="LGK144" s="49"/>
      <c r="LGL144" s="49"/>
      <c r="LGM144" s="49"/>
      <c r="LGN144" s="49"/>
      <c r="LGO144" s="49"/>
      <c r="LGP144" s="49"/>
      <c r="LGQ144" s="49"/>
      <c r="LGR144" s="49"/>
      <c r="LGS144" s="49"/>
      <c r="LGT144" s="49"/>
      <c r="LGU144" s="49"/>
      <c r="LGV144" s="49"/>
      <c r="LGW144" s="49"/>
      <c r="LGX144" s="49"/>
      <c r="LGY144" s="49"/>
      <c r="LGZ144" s="49"/>
      <c r="LHA144" s="49"/>
      <c r="LHB144" s="49"/>
      <c r="LHC144" s="49"/>
      <c r="LHD144" s="49"/>
      <c r="LHE144" s="49"/>
      <c r="LHF144" s="49"/>
      <c r="LHG144" s="49"/>
      <c r="LHH144" s="49"/>
      <c r="LHI144" s="49"/>
      <c r="LHJ144" s="49"/>
      <c r="LHK144" s="49"/>
      <c r="LHL144" s="49"/>
      <c r="LHM144" s="49"/>
      <c r="LHN144" s="49"/>
      <c r="LHO144" s="49"/>
      <c r="LHP144" s="49"/>
      <c r="LHQ144" s="49"/>
      <c r="LHR144" s="49"/>
      <c r="LHS144" s="49"/>
      <c r="LHT144" s="49"/>
      <c r="LHU144" s="49"/>
      <c r="LHV144" s="49"/>
      <c r="LHW144" s="49"/>
      <c r="LHX144" s="49"/>
      <c r="LHY144" s="49"/>
      <c r="LHZ144" s="49"/>
      <c r="LIA144" s="49"/>
      <c r="LIB144" s="49"/>
      <c r="LIC144" s="49"/>
      <c r="LID144" s="49"/>
      <c r="LIE144" s="49"/>
      <c r="LIF144" s="49"/>
      <c r="LIG144" s="49"/>
      <c r="LIH144" s="49"/>
      <c r="LII144" s="49"/>
      <c r="LIJ144" s="49"/>
      <c r="LIK144" s="49"/>
      <c r="LIL144" s="49"/>
      <c r="LIM144" s="49"/>
      <c r="LIN144" s="49"/>
      <c r="LIO144" s="49"/>
      <c r="LIP144" s="49"/>
      <c r="LIQ144" s="49"/>
      <c r="LIR144" s="49"/>
      <c r="LIS144" s="49"/>
      <c r="LIT144" s="49"/>
      <c r="LIU144" s="49"/>
      <c r="LIV144" s="49"/>
      <c r="LIW144" s="49"/>
      <c r="LIX144" s="49"/>
      <c r="LIY144" s="49"/>
      <c r="LIZ144" s="49"/>
      <c r="LJA144" s="49"/>
      <c r="LJB144" s="49"/>
      <c r="LJC144" s="49"/>
      <c r="LJD144" s="49"/>
      <c r="LJE144" s="49"/>
      <c r="LJF144" s="49"/>
      <c r="LJG144" s="49"/>
      <c r="LJH144" s="49"/>
      <c r="LJI144" s="49"/>
      <c r="LJJ144" s="49"/>
      <c r="LJK144" s="49"/>
      <c r="LJL144" s="49"/>
      <c r="LJM144" s="49"/>
      <c r="LJN144" s="49"/>
      <c r="LJO144" s="49"/>
      <c r="LJP144" s="49"/>
      <c r="LJQ144" s="49"/>
      <c r="LJR144" s="49"/>
      <c r="LJS144" s="49"/>
      <c r="LJT144" s="49"/>
      <c r="LJU144" s="49"/>
      <c r="LJV144" s="49"/>
      <c r="LJW144" s="49"/>
      <c r="LJX144" s="49"/>
      <c r="LJY144" s="49"/>
      <c r="LJZ144" s="49"/>
      <c r="LKA144" s="49"/>
      <c r="LKB144" s="49"/>
      <c r="LKC144" s="49"/>
      <c r="LKD144" s="49"/>
      <c r="LKE144" s="49"/>
      <c r="LKF144" s="49"/>
      <c r="LKG144" s="49"/>
      <c r="LKH144" s="49"/>
      <c r="LKI144" s="49"/>
      <c r="LKJ144" s="49"/>
      <c r="LKK144" s="49"/>
      <c r="LKL144" s="49"/>
      <c r="LKM144" s="49"/>
      <c r="LKN144" s="49"/>
      <c r="LKO144" s="49"/>
      <c r="LKP144" s="49"/>
      <c r="LKQ144" s="49"/>
      <c r="LKR144" s="49"/>
      <c r="LKS144" s="49"/>
      <c r="LKT144" s="49"/>
      <c r="LKU144" s="49"/>
      <c r="LKV144" s="49"/>
      <c r="LKW144" s="49"/>
      <c r="LKX144" s="49"/>
      <c r="LKY144" s="49"/>
      <c r="LKZ144" s="49"/>
      <c r="LLA144" s="49"/>
      <c r="LLB144" s="49"/>
      <c r="LLC144" s="49"/>
      <c r="LLD144" s="49"/>
      <c r="LLE144" s="49"/>
      <c r="LLF144" s="49"/>
      <c r="LLG144" s="49"/>
      <c r="LLH144" s="49"/>
      <c r="LLI144" s="49"/>
      <c r="LLJ144" s="49"/>
      <c r="LLK144" s="49"/>
      <c r="LLL144" s="49"/>
      <c r="LLM144" s="49"/>
      <c r="LLN144" s="49"/>
      <c r="LLO144" s="49"/>
      <c r="LLP144" s="49"/>
      <c r="LLQ144" s="49"/>
      <c r="LLR144" s="49"/>
      <c r="LLS144" s="49"/>
      <c r="LLT144" s="49"/>
      <c r="LLU144" s="49"/>
      <c r="LLV144" s="49"/>
      <c r="LLW144" s="49"/>
      <c r="LLX144" s="49"/>
      <c r="LLY144" s="49"/>
      <c r="LLZ144" s="49"/>
      <c r="LMA144" s="49"/>
      <c r="LMB144" s="49"/>
      <c r="LMC144" s="49"/>
      <c r="LMD144" s="49"/>
      <c r="LME144" s="49"/>
      <c r="LMF144" s="49"/>
      <c r="LMG144" s="49"/>
      <c r="LMH144" s="49"/>
      <c r="LMI144" s="49"/>
      <c r="LMJ144" s="49"/>
      <c r="LMK144" s="49"/>
      <c r="LML144" s="49"/>
      <c r="LMM144" s="49"/>
      <c r="LMN144" s="49"/>
      <c r="LMO144" s="49"/>
      <c r="LMP144" s="49"/>
      <c r="LMQ144" s="49"/>
      <c r="LMR144" s="49"/>
      <c r="LMS144" s="49"/>
      <c r="LMT144" s="49"/>
      <c r="LMU144" s="49"/>
      <c r="LMV144" s="49"/>
      <c r="LMW144" s="49"/>
      <c r="LMX144" s="49"/>
      <c r="LMY144" s="49"/>
      <c r="LMZ144" s="49"/>
      <c r="LNA144" s="49"/>
      <c r="LNB144" s="49"/>
      <c r="LNC144" s="49"/>
      <c r="LND144" s="49"/>
      <c r="LNE144" s="49"/>
      <c r="LNF144" s="49"/>
      <c r="LNG144" s="49"/>
      <c r="LNH144" s="49"/>
      <c r="LNI144" s="49"/>
      <c r="LNJ144" s="49"/>
      <c r="LNK144" s="49"/>
      <c r="LNL144" s="49"/>
      <c r="LNM144" s="49"/>
      <c r="LNN144" s="49"/>
      <c r="LNO144" s="49"/>
      <c r="LNP144" s="49"/>
      <c r="LNQ144" s="49"/>
      <c r="LNR144" s="49"/>
      <c r="LNS144" s="49"/>
      <c r="LNT144" s="49"/>
      <c r="LNU144" s="49"/>
      <c r="LNV144" s="49"/>
      <c r="LNW144" s="49"/>
      <c r="LNX144" s="49"/>
      <c r="LNY144" s="49"/>
      <c r="LNZ144" s="49"/>
      <c r="LOA144" s="49"/>
      <c r="LOB144" s="49"/>
      <c r="LOC144" s="49"/>
      <c r="LOD144" s="49"/>
      <c r="LOE144" s="49"/>
      <c r="LOF144" s="49"/>
      <c r="LOG144" s="49"/>
      <c r="LOH144" s="49"/>
      <c r="LOI144" s="49"/>
      <c r="LOJ144" s="49"/>
      <c r="LOK144" s="49"/>
      <c r="LOL144" s="49"/>
      <c r="LOM144" s="49"/>
      <c r="LON144" s="49"/>
      <c r="LOO144" s="49"/>
      <c r="LOP144" s="49"/>
      <c r="LOQ144" s="49"/>
      <c r="LOR144" s="49"/>
      <c r="LOS144" s="49"/>
      <c r="LOT144" s="49"/>
      <c r="LOU144" s="49"/>
      <c r="LOV144" s="49"/>
      <c r="LOW144" s="49"/>
      <c r="LOX144" s="49"/>
      <c r="LOY144" s="49"/>
      <c r="LOZ144" s="49"/>
      <c r="LPA144" s="49"/>
      <c r="LPB144" s="49"/>
      <c r="LPC144" s="49"/>
      <c r="LPD144" s="49"/>
      <c r="LPE144" s="49"/>
      <c r="LPF144" s="49"/>
      <c r="LPG144" s="49"/>
      <c r="LPH144" s="49"/>
      <c r="LPI144" s="49"/>
      <c r="LPJ144" s="49"/>
      <c r="LPK144" s="49"/>
      <c r="LPL144" s="49"/>
      <c r="LPM144" s="49"/>
      <c r="LPN144" s="49"/>
      <c r="LPO144" s="49"/>
      <c r="LPP144" s="49"/>
      <c r="LPQ144" s="49"/>
      <c r="LPR144" s="49"/>
      <c r="LPS144" s="49"/>
      <c r="LPT144" s="49"/>
      <c r="LPU144" s="49"/>
      <c r="LPV144" s="49"/>
      <c r="LPW144" s="49"/>
      <c r="LPX144" s="49"/>
      <c r="LPY144" s="49"/>
      <c r="LPZ144" s="49"/>
      <c r="LQA144" s="49"/>
      <c r="LQB144" s="49"/>
      <c r="LQC144" s="49"/>
      <c r="LQD144" s="49"/>
      <c r="LQE144" s="49"/>
      <c r="LQF144" s="49"/>
      <c r="LQG144" s="49"/>
      <c r="LQH144" s="49"/>
      <c r="LQI144" s="49"/>
      <c r="LQJ144" s="49"/>
      <c r="LQK144" s="49"/>
      <c r="LQL144" s="49"/>
      <c r="LQM144" s="49"/>
      <c r="LQN144" s="49"/>
      <c r="LQO144" s="49"/>
      <c r="LQP144" s="49"/>
      <c r="LQQ144" s="49"/>
      <c r="LQR144" s="49"/>
      <c r="LQS144" s="49"/>
      <c r="LQT144" s="49"/>
      <c r="LQU144" s="49"/>
      <c r="LQV144" s="49"/>
      <c r="LQW144" s="49"/>
      <c r="LQX144" s="49"/>
      <c r="LQY144" s="49"/>
      <c r="LQZ144" s="49"/>
      <c r="LRA144" s="49"/>
      <c r="LRB144" s="49"/>
      <c r="LRC144" s="49"/>
      <c r="LRD144" s="49"/>
      <c r="LRE144" s="49"/>
      <c r="LRF144" s="49"/>
      <c r="LRG144" s="49"/>
      <c r="LRH144" s="49"/>
      <c r="LRI144" s="49"/>
      <c r="LRJ144" s="49"/>
      <c r="LRK144" s="49"/>
      <c r="LRL144" s="49"/>
      <c r="LRM144" s="49"/>
      <c r="LRN144" s="49"/>
      <c r="LRO144" s="49"/>
      <c r="LRP144" s="49"/>
      <c r="LRQ144" s="49"/>
      <c r="LRR144" s="49"/>
      <c r="LRS144" s="49"/>
      <c r="LRT144" s="49"/>
      <c r="LRU144" s="49"/>
      <c r="LRV144" s="49"/>
      <c r="LRW144" s="49"/>
      <c r="LRX144" s="49"/>
      <c r="LRY144" s="49"/>
      <c r="LRZ144" s="49"/>
      <c r="LSA144" s="49"/>
      <c r="LSB144" s="49"/>
      <c r="LSC144" s="49"/>
      <c r="LSD144" s="49"/>
      <c r="LSE144" s="49"/>
      <c r="LSF144" s="49"/>
      <c r="LSG144" s="49"/>
      <c r="LSH144" s="49"/>
      <c r="LSI144" s="49"/>
      <c r="LSJ144" s="49"/>
      <c r="LSK144" s="49"/>
      <c r="LSL144" s="49"/>
      <c r="LSM144" s="49"/>
      <c r="LSN144" s="49"/>
      <c r="LSO144" s="49"/>
      <c r="LSP144" s="49"/>
      <c r="LSQ144" s="49"/>
      <c r="LSR144" s="49"/>
      <c r="LSS144" s="49"/>
      <c r="LST144" s="49"/>
      <c r="LSU144" s="49"/>
      <c r="LSV144" s="49"/>
      <c r="LSW144" s="49"/>
      <c r="LSX144" s="49"/>
      <c r="LSY144" s="49"/>
      <c r="LSZ144" s="49"/>
      <c r="LTA144" s="49"/>
      <c r="LTB144" s="49"/>
      <c r="LTC144" s="49"/>
      <c r="LTD144" s="49"/>
      <c r="LTE144" s="49"/>
      <c r="LTF144" s="49"/>
      <c r="LTG144" s="49"/>
      <c r="LTH144" s="49"/>
      <c r="LTI144" s="49"/>
      <c r="LTJ144" s="49"/>
      <c r="LTK144" s="49"/>
      <c r="LTL144" s="49"/>
      <c r="LTM144" s="49"/>
      <c r="LTN144" s="49"/>
      <c r="LTO144" s="49"/>
      <c r="LTP144" s="49"/>
      <c r="LTQ144" s="49"/>
      <c r="LTR144" s="49"/>
      <c r="LTS144" s="49"/>
      <c r="LTT144" s="49"/>
      <c r="LTU144" s="49"/>
      <c r="LTV144" s="49"/>
      <c r="LTW144" s="49"/>
      <c r="LTX144" s="49"/>
      <c r="LTY144" s="49"/>
      <c r="LTZ144" s="49"/>
      <c r="LUA144" s="49"/>
      <c r="LUB144" s="49"/>
      <c r="LUC144" s="49"/>
      <c r="LUD144" s="49"/>
      <c r="LUE144" s="49"/>
      <c r="LUF144" s="49"/>
      <c r="LUG144" s="49"/>
      <c r="LUH144" s="49"/>
      <c r="LUI144" s="49"/>
      <c r="LUJ144" s="49"/>
      <c r="LUK144" s="49"/>
      <c r="LUL144" s="49"/>
      <c r="LUM144" s="49"/>
      <c r="LUN144" s="49"/>
      <c r="LUO144" s="49"/>
      <c r="LUP144" s="49"/>
      <c r="LUQ144" s="49"/>
      <c r="LUR144" s="49"/>
      <c r="LUS144" s="49"/>
      <c r="LUT144" s="49"/>
      <c r="LUU144" s="49"/>
      <c r="LUV144" s="49"/>
      <c r="LUW144" s="49"/>
      <c r="LUX144" s="49"/>
      <c r="LUY144" s="49"/>
      <c r="LUZ144" s="49"/>
      <c r="LVA144" s="49"/>
      <c r="LVB144" s="49"/>
      <c r="LVC144" s="49"/>
      <c r="LVD144" s="49"/>
      <c r="LVE144" s="49"/>
      <c r="LVF144" s="49"/>
      <c r="LVG144" s="49"/>
      <c r="LVH144" s="49"/>
      <c r="LVI144" s="49"/>
      <c r="LVJ144" s="49"/>
      <c r="LVK144" s="49"/>
      <c r="LVL144" s="49"/>
      <c r="LVM144" s="49"/>
      <c r="LVN144" s="49"/>
      <c r="LVO144" s="49"/>
      <c r="LVP144" s="49"/>
      <c r="LVQ144" s="49"/>
      <c r="LVR144" s="49"/>
      <c r="LVS144" s="49"/>
      <c r="LVT144" s="49"/>
      <c r="LVU144" s="49"/>
      <c r="LVV144" s="49"/>
      <c r="LVW144" s="49"/>
      <c r="LVX144" s="49"/>
      <c r="LVY144" s="49"/>
      <c r="LVZ144" s="49"/>
      <c r="LWA144" s="49"/>
      <c r="LWB144" s="49"/>
      <c r="LWC144" s="49"/>
      <c r="LWD144" s="49"/>
      <c r="LWE144" s="49"/>
      <c r="LWF144" s="49"/>
      <c r="LWG144" s="49"/>
      <c r="LWH144" s="49"/>
      <c r="LWI144" s="49"/>
      <c r="LWJ144" s="49"/>
      <c r="LWK144" s="49"/>
      <c r="LWL144" s="49"/>
      <c r="LWM144" s="49"/>
      <c r="LWN144" s="49"/>
      <c r="LWO144" s="49"/>
      <c r="LWP144" s="49"/>
      <c r="LWQ144" s="49"/>
      <c r="LWR144" s="49"/>
      <c r="LWS144" s="49"/>
      <c r="LWT144" s="49"/>
      <c r="LWU144" s="49"/>
      <c r="LWV144" s="49"/>
      <c r="LWW144" s="49"/>
      <c r="LWX144" s="49"/>
      <c r="LWY144" s="49"/>
      <c r="LWZ144" s="49"/>
      <c r="LXA144" s="49"/>
      <c r="LXB144" s="49"/>
      <c r="LXC144" s="49"/>
      <c r="LXD144" s="49"/>
      <c r="LXE144" s="49"/>
      <c r="LXF144" s="49"/>
      <c r="LXG144" s="49"/>
      <c r="LXH144" s="49"/>
      <c r="LXI144" s="49"/>
      <c r="LXJ144" s="49"/>
      <c r="LXK144" s="49"/>
      <c r="LXL144" s="49"/>
      <c r="LXM144" s="49"/>
      <c r="LXN144" s="49"/>
      <c r="LXO144" s="49"/>
      <c r="LXP144" s="49"/>
      <c r="LXQ144" s="49"/>
      <c r="LXR144" s="49"/>
      <c r="LXS144" s="49"/>
      <c r="LXT144" s="49"/>
      <c r="LXU144" s="49"/>
      <c r="LXV144" s="49"/>
      <c r="LXW144" s="49"/>
      <c r="LXX144" s="49"/>
      <c r="LXY144" s="49"/>
      <c r="LXZ144" s="49"/>
      <c r="LYA144" s="49"/>
      <c r="LYB144" s="49"/>
      <c r="LYC144" s="49"/>
      <c r="LYD144" s="49"/>
      <c r="LYE144" s="49"/>
      <c r="LYF144" s="49"/>
      <c r="LYG144" s="49"/>
      <c r="LYH144" s="49"/>
      <c r="LYI144" s="49"/>
      <c r="LYJ144" s="49"/>
      <c r="LYK144" s="49"/>
      <c r="LYL144" s="49"/>
      <c r="LYM144" s="49"/>
      <c r="LYN144" s="49"/>
      <c r="LYO144" s="49"/>
      <c r="LYP144" s="49"/>
      <c r="LYQ144" s="49"/>
      <c r="LYR144" s="49"/>
      <c r="LYS144" s="49"/>
      <c r="LYT144" s="49"/>
      <c r="LYU144" s="49"/>
      <c r="LYV144" s="49"/>
      <c r="LYW144" s="49"/>
      <c r="LYX144" s="49"/>
      <c r="LYY144" s="49"/>
      <c r="LYZ144" s="49"/>
      <c r="LZA144" s="49"/>
      <c r="LZB144" s="49"/>
      <c r="LZC144" s="49"/>
      <c r="LZD144" s="49"/>
      <c r="LZE144" s="49"/>
      <c r="LZF144" s="49"/>
      <c r="LZG144" s="49"/>
      <c r="LZH144" s="49"/>
      <c r="LZI144" s="49"/>
      <c r="LZJ144" s="49"/>
      <c r="LZK144" s="49"/>
      <c r="LZL144" s="49"/>
      <c r="LZM144" s="49"/>
      <c r="LZN144" s="49"/>
      <c r="LZO144" s="49"/>
      <c r="LZP144" s="49"/>
      <c r="LZQ144" s="49"/>
      <c r="LZR144" s="49"/>
      <c r="LZS144" s="49"/>
      <c r="LZT144" s="49"/>
      <c r="LZU144" s="49"/>
      <c r="LZV144" s="49"/>
      <c r="LZW144" s="49"/>
      <c r="LZX144" s="49"/>
      <c r="LZY144" s="49"/>
      <c r="LZZ144" s="49"/>
      <c r="MAA144" s="49"/>
      <c r="MAB144" s="49"/>
      <c r="MAC144" s="49"/>
      <c r="MAD144" s="49"/>
      <c r="MAE144" s="49"/>
      <c r="MAF144" s="49"/>
      <c r="MAG144" s="49"/>
      <c r="MAH144" s="49"/>
      <c r="MAI144" s="49"/>
      <c r="MAJ144" s="49"/>
      <c r="MAK144" s="49"/>
      <c r="MAL144" s="49"/>
      <c r="MAM144" s="49"/>
      <c r="MAN144" s="49"/>
      <c r="MAO144" s="49"/>
      <c r="MAP144" s="49"/>
      <c r="MAQ144" s="49"/>
      <c r="MAR144" s="49"/>
      <c r="MAS144" s="49"/>
      <c r="MAT144" s="49"/>
      <c r="MAU144" s="49"/>
      <c r="MAV144" s="49"/>
      <c r="MAW144" s="49"/>
      <c r="MAX144" s="49"/>
      <c r="MAY144" s="49"/>
      <c r="MAZ144" s="49"/>
      <c r="MBA144" s="49"/>
      <c r="MBB144" s="49"/>
      <c r="MBC144" s="49"/>
      <c r="MBD144" s="49"/>
      <c r="MBE144" s="49"/>
      <c r="MBF144" s="49"/>
      <c r="MBG144" s="49"/>
      <c r="MBH144" s="49"/>
      <c r="MBI144" s="49"/>
      <c r="MBJ144" s="49"/>
      <c r="MBK144" s="49"/>
      <c r="MBL144" s="49"/>
      <c r="MBM144" s="49"/>
      <c r="MBN144" s="49"/>
      <c r="MBO144" s="49"/>
      <c r="MBP144" s="49"/>
      <c r="MBQ144" s="49"/>
      <c r="MBR144" s="49"/>
      <c r="MBS144" s="49"/>
      <c r="MBT144" s="49"/>
      <c r="MBU144" s="49"/>
      <c r="MBV144" s="49"/>
      <c r="MBW144" s="49"/>
      <c r="MBX144" s="49"/>
      <c r="MBY144" s="49"/>
      <c r="MBZ144" s="49"/>
      <c r="MCA144" s="49"/>
      <c r="MCB144" s="49"/>
      <c r="MCC144" s="49"/>
      <c r="MCD144" s="49"/>
      <c r="MCE144" s="49"/>
      <c r="MCF144" s="49"/>
      <c r="MCG144" s="49"/>
      <c r="MCH144" s="49"/>
      <c r="MCI144" s="49"/>
      <c r="MCJ144" s="49"/>
      <c r="MCK144" s="49"/>
      <c r="MCL144" s="49"/>
      <c r="MCM144" s="49"/>
      <c r="MCN144" s="49"/>
      <c r="MCO144" s="49"/>
      <c r="MCP144" s="49"/>
      <c r="MCQ144" s="49"/>
      <c r="MCR144" s="49"/>
      <c r="MCS144" s="49"/>
      <c r="MCT144" s="49"/>
      <c r="MCU144" s="49"/>
      <c r="MCV144" s="49"/>
      <c r="MCW144" s="49"/>
      <c r="MCX144" s="49"/>
      <c r="MCY144" s="49"/>
      <c r="MCZ144" s="49"/>
      <c r="MDA144" s="49"/>
      <c r="MDB144" s="49"/>
      <c r="MDC144" s="49"/>
      <c r="MDD144" s="49"/>
      <c r="MDE144" s="49"/>
      <c r="MDF144" s="49"/>
      <c r="MDG144" s="49"/>
      <c r="MDH144" s="49"/>
      <c r="MDI144" s="49"/>
      <c r="MDJ144" s="49"/>
      <c r="MDK144" s="49"/>
      <c r="MDL144" s="49"/>
      <c r="MDM144" s="49"/>
      <c r="MDN144" s="49"/>
      <c r="MDO144" s="49"/>
      <c r="MDP144" s="49"/>
      <c r="MDQ144" s="49"/>
      <c r="MDR144" s="49"/>
      <c r="MDS144" s="49"/>
      <c r="MDT144" s="49"/>
      <c r="MDU144" s="49"/>
      <c r="MDV144" s="49"/>
      <c r="MDW144" s="49"/>
      <c r="MDX144" s="49"/>
      <c r="MDY144" s="49"/>
      <c r="MDZ144" s="49"/>
      <c r="MEA144" s="49"/>
      <c r="MEB144" s="49"/>
      <c r="MEC144" s="49"/>
      <c r="MED144" s="49"/>
      <c r="MEE144" s="49"/>
      <c r="MEF144" s="49"/>
      <c r="MEG144" s="49"/>
      <c r="MEH144" s="49"/>
      <c r="MEI144" s="49"/>
      <c r="MEJ144" s="49"/>
      <c r="MEK144" s="49"/>
      <c r="MEL144" s="49"/>
      <c r="MEM144" s="49"/>
      <c r="MEN144" s="49"/>
      <c r="MEO144" s="49"/>
      <c r="MEP144" s="49"/>
      <c r="MEQ144" s="49"/>
      <c r="MER144" s="49"/>
      <c r="MES144" s="49"/>
      <c r="MET144" s="49"/>
      <c r="MEU144" s="49"/>
      <c r="MEV144" s="49"/>
      <c r="MEW144" s="49"/>
      <c r="MEX144" s="49"/>
      <c r="MEY144" s="49"/>
      <c r="MEZ144" s="49"/>
      <c r="MFA144" s="49"/>
      <c r="MFB144" s="49"/>
      <c r="MFC144" s="49"/>
      <c r="MFD144" s="49"/>
      <c r="MFE144" s="49"/>
      <c r="MFF144" s="49"/>
      <c r="MFG144" s="49"/>
      <c r="MFH144" s="49"/>
      <c r="MFI144" s="49"/>
      <c r="MFJ144" s="49"/>
      <c r="MFK144" s="49"/>
      <c r="MFL144" s="49"/>
      <c r="MFM144" s="49"/>
      <c r="MFN144" s="49"/>
      <c r="MFO144" s="49"/>
      <c r="MFP144" s="49"/>
      <c r="MFQ144" s="49"/>
      <c r="MFR144" s="49"/>
      <c r="MFS144" s="49"/>
      <c r="MFT144" s="49"/>
      <c r="MFU144" s="49"/>
      <c r="MFV144" s="49"/>
      <c r="MFW144" s="49"/>
      <c r="MFX144" s="49"/>
      <c r="MFY144" s="49"/>
      <c r="MFZ144" s="49"/>
      <c r="MGA144" s="49"/>
      <c r="MGB144" s="49"/>
      <c r="MGC144" s="49"/>
      <c r="MGD144" s="49"/>
      <c r="MGE144" s="49"/>
      <c r="MGF144" s="49"/>
      <c r="MGG144" s="49"/>
      <c r="MGH144" s="49"/>
      <c r="MGI144" s="49"/>
      <c r="MGJ144" s="49"/>
      <c r="MGK144" s="49"/>
      <c r="MGL144" s="49"/>
      <c r="MGM144" s="49"/>
      <c r="MGN144" s="49"/>
      <c r="MGO144" s="49"/>
      <c r="MGP144" s="49"/>
      <c r="MGQ144" s="49"/>
      <c r="MGR144" s="49"/>
      <c r="MGS144" s="49"/>
      <c r="MGT144" s="49"/>
      <c r="MGU144" s="49"/>
      <c r="MGV144" s="49"/>
      <c r="MGW144" s="49"/>
      <c r="MGX144" s="49"/>
      <c r="MGY144" s="49"/>
      <c r="MGZ144" s="49"/>
      <c r="MHA144" s="49"/>
      <c r="MHB144" s="49"/>
      <c r="MHC144" s="49"/>
      <c r="MHD144" s="49"/>
      <c r="MHE144" s="49"/>
      <c r="MHF144" s="49"/>
      <c r="MHG144" s="49"/>
      <c r="MHH144" s="49"/>
      <c r="MHI144" s="49"/>
      <c r="MHJ144" s="49"/>
      <c r="MHK144" s="49"/>
      <c r="MHL144" s="49"/>
      <c r="MHM144" s="49"/>
      <c r="MHN144" s="49"/>
      <c r="MHO144" s="49"/>
      <c r="MHP144" s="49"/>
      <c r="MHQ144" s="49"/>
      <c r="MHR144" s="49"/>
      <c r="MHS144" s="49"/>
      <c r="MHT144" s="49"/>
      <c r="MHU144" s="49"/>
      <c r="MHV144" s="49"/>
      <c r="MHW144" s="49"/>
      <c r="MHX144" s="49"/>
      <c r="MHY144" s="49"/>
      <c r="MHZ144" s="49"/>
      <c r="MIA144" s="49"/>
      <c r="MIB144" s="49"/>
      <c r="MIC144" s="49"/>
      <c r="MID144" s="49"/>
      <c r="MIE144" s="49"/>
      <c r="MIF144" s="49"/>
      <c r="MIG144" s="49"/>
      <c r="MIH144" s="49"/>
      <c r="MII144" s="49"/>
      <c r="MIJ144" s="49"/>
      <c r="MIK144" s="49"/>
      <c r="MIL144" s="49"/>
      <c r="MIM144" s="49"/>
      <c r="MIN144" s="49"/>
      <c r="MIO144" s="49"/>
      <c r="MIP144" s="49"/>
      <c r="MIQ144" s="49"/>
      <c r="MIR144" s="49"/>
      <c r="MIS144" s="49"/>
      <c r="MIT144" s="49"/>
      <c r="MIU144" s="49"/>
      <c r="MIV144" s="49"/>
      <c r="MIW144" s="49"/>
      <c r="MIX144" s="49"/>
      <c r="MIY144" s="49"/>
      <c r="MIZ144" s="49"/>
      <c r="MJA144" s="49"/>
      <c r="MJB144" s="49"/>
      <c r="MJC144" s="49"/>
      <c r="MJD144" s="49"/>
      <c r="MJE144" s="49"/>
      <c r="MJF144" s="49"/>
      <c r="MJG144" s="49"/>
      <c r="MJH144" s="49"/>
      <c r="MJI144" s="49"/>
      <c r="MJJ144" s="49"/>
      <c r="MJK144" s="49"/>
      <c r="MJL144" s="49"/>
      <c r="MJM144" s="49"/>
      <c r="MJN144" s="49"/>
      <c r="MJO144" s="49"/>
      <c r="MJP144" s="49"/>
      <c r="MJQ144" s="49"/>
      <c r="MJR144" s="49"/>
      <c r="MJS144" s="49"/>
      <c r="MJT144" s="49"/>
      <c r="MJU144" s="49"/>
      <c r="MJV144" s="49"/>
      <c r="MJW144" s="49"/>
      <c r="MJX144" s="49"/>
      <c r="MJY144" s="49"/>
      <c r="MJZ144" s="49"/>
      <c r="MKA144" s="49"/>
      <c r="MKB144" s="49"/>
      <c r="MKC144" s="49"/>
      <c r="MKD144" s="49"/>
      <c r="MKE144" s="49"/>
      <c r="MKF144" s="49"/>
      <c r="MKG144" s="49"/>
      <c r="MKH144" s="49"/>
      <c r="MKI144" s="49"/>
      <c r="MKJ144" s="49"/>
      <c r="MKK144" s="49"/>
      <c r="MKL144" s="49"/>
      <c r="MKM144" s="49"/>
      <c r="MKN144" s="49"/>
      <c r="MKO144" s="49"/>
      <c r="MKP144" s="49"/>
      <c r="MKQ144" s="49"/>
      <c r="MKR144" s="49"/>
      <c r="MKS144" s="49"/>
      <c r="MKT144" s="49"/>
      <c r="MKU144" s="49"/>
      <c r="MKV144" s="49"/>
      <c r="MKW144" s="49"/>
      <c r="MKX144" s="49"/>
      <c r="MKY144" s="49"/>
      <c r="MKZ144" s="49"/>
      <c r="MLA144" s="49"/>
      <c r="MLB144" s="49"/>
      <c r="MLC144" s="49"/>
      <c r="MLD144" s="49"/>
      <c r="MLE144" s="49"/>
      <c r="MLF144" s="49"/>
      <c r="MLG144" s="49"/>
      <c r="MLH144" s="49"/>
      <c r="MLI144" s="49"/>
      <c r="MLJ144" s="49"/>
      <c r="MLK144" s="49"/>
      <c r="MLL144" s="49"/>
      <c r="MLM144" s="49"/>
      <c r="MLN144" s="49"/>
      <c r="MLO144" s="49"/>
      <c r="MLP144" s="49"/>
      <c r="MLQ144" s="49"/>
      <c r="MLR144" s="49"/>
      <c r="MLS144" s="49"/>
      <c r="MLT144" s="49"/>
      <c r="MLU144" s="49"/>
      <c r="MLV144" s="49"/>
      <c r="MLW144" s="49"/>
      <c r="MLX144" s="49"/>
      <c r="MLY144" s="49"/>
      <c r="MLZ144" s="49"/>
      <c r="MMA144" s="49"/>
      <c r="MMB144" s="49"/>
      <c r="MMC144" s="49"/>
      <c r="MMD144" s="49"/>
      <c r="MME144" s="49"/>
      <c r="MMF144" s="49"/>
      <c r="MMG144" s="49"/>
      <c r="MMH144" s="49"/>
      <c r="MMI144" s="49"/>
      <c r="MMJ144" s="49"/>
      <c r="MMK144" s="49"/>
      <c r="MML144" s="49"/>
      <c r="MMM144" s="49"/>
      <c r="MMN144" s="49"/>
      <c r="MMO144" s="49"/>
      <c r="MMP144" s="49"/>
      <c r="MMQ144" s="49"/>
      <c r="MMR144" s="49"/>
      <c r="MMS144" s="49"/>
      <c r="MMT144" s="49"/>
      <c r="MMU144" s="49"/>
      <c r="MMV144" s="49"/>
      <c r="MMW144" s="49"/>
      <c r="MMX144" s="49"/>
      <c r="MMY144" s="49"/>
      <c r="MMZ144" s="49"/>
      <c r="MNA144" s="49"/>
      <c r="MNB144" s="49"/>
      <c r="MNC144" s="49"/>
      <c r="MND144" s="49"/>
      <c r="MNE144" s="49"/>
      <c r="MNF144" s="49"/>
      <c r="MNG144" s="49"/>
      <c r="MNH144" s="49"/>
      <c r="MNI144" s="49"/>
      <c r="MNJ144" s="49"/>
      <c r="MNK144" s="49"/>
      <c r="MNL144" s="49"/>
      <c r="MNM144" s="49"/>
      <c r="MNN144" s="49"/>
      <c r="MNO144" s="49"/>
      <c r="MNP144" s="49"/>
      <c r="MNQ144" s="49"/>
      <c r="MNR144" s="49"/>
      <c r="MNS144" s="49"/>
      <c r="MNT144" s="49"/>
      <c r="MNU144" s="49"/>
      <c r="MNV144" s="49"/>
      <c r="MNW144" s="49"/>
      <c r="MNX144" s="49"/>
      <c r="MNY144" s="49"/>
      <c r="MNZ144" s="49"/>
      <c r="MOA144" s="49"/>
      <c r="MOB144" s="49"/>
      <c r="MOC144" s="49"/>
      <c r="MOD144" s="49"/>
      <c r="MOE144" s="49"/>
      <c r="MOF144" s="49"/>
      <c r="MOG144" s="49"/>
      <c r="MOH144" s="49"/>
      <c r="MOI144" s="49"/>
      <c r="MOJ144" s="49"/>
      <c r="MOK144" s="49"/>
      <c r="MOL144" s="49"/>
      <c r="MOM144" s="49"/>
      <c r="MON144" s="49"/>
      <c r="MOO144" s="49"/>
      <c r="MOP144" s="49"/>
      <c r="MOQ144" s="49"/>
      <c r="MOR144" s="49"/>
      <c r="MOS144" s="49"/>
      <c r="MOT144" s="49"/>
      <c r="MOU144" s="49"/>
      <c r="MOV144" s="49"/>
      <c r="MOW144" s="49"/>
      <c r="MOX144" s="49"/>
      <c r="MOY144" s="49"/>
      <c r="MOZ144" s="49"/>
      <c r="MPA144" s="49"/>
      <c r="MPB144" s="49"/>
      <c r="MPC144" s="49"/>
      <c r="MPD144" s="49"/>
      <c r="MPE144" s="49"/>
      <c r="MPF144" s="49"/>
      <c r="MPG144" s="49"/>
      <c r="MPH144" s="49"/>
      <c r="MPI144" s="49"/>
      <c r="MPJ144" s="49"/>
      <c r="MPK144" s="49"/>
      <c r="MPL144" s="49"/>
      <c r="MPM144" s="49"/>
      <c r="MPN144" s="49"/>
      <c r="MPO144" s="49"/>
      <c r="MPP144" s="49"/>
      <c r="MPQ144" s="49"/>
      <c r="MPR144" s="49"/>
      <c r="MPS144" s="49"/>
      <c r="MPT144" s="49"/>
      <c r="MPU144" s="49"/>
      <c r="MPV144" s="49"/>
      <c r="MPW144" s="49"/>
      <c r="MPX144" s="49"/>
      <c r="MPY144" s="49"/>
      <c r="MPZ144" s="49"/>
      <c r="MQA144" s="49"/>
      <c r="MQB144" s="49"/>
      <c r="MQC144" s="49"/>
      <c r="MQD144" s="49"/>
      <c r="MQE144" s="49"/>
      <c r="MQF144" s="49"/>
      <c r="MQG144" s="49"/>
      <c r="MQH144" s="49"/>
      <c r="MQI144" s="49"/>
      <c r="MQJ144" s="49"/>
      <c r="MQK144" s="49"/>
      <c r="MQL144" s="49"/>
      <c r="MQM144" s="49"/>
      <c r="MQN144" s="49"/>
      <c r="MQO144" s="49"/>
      <c r="MQP144" s="49"/>
      <c r="MQQ144" s="49"/>
      <c r="MQR144" s="49"/>
      <c r="MQS144" s="49"/>
      <c r="MQT144" s="49"/>
      <c r="MQU144" s="49"/>
      <c r="MQV144" s="49"/>
      <c r="MQW144" s="49"/>
      <c r="MQX144" s="49"/>
      <c r="MQY144" s="49"/>
      <c r="MQZ144" s="49"/>
      <c r="MRA144" s="49"/>
      <c r="MRB144" s="49"/>
      <c r="MRC144" s="49"/>
      <c r="MRD144" s="49"/>
      <c r="MRE144" s="49"/>
      <c r="MRF144" s="49"/>
      <c r="MRG144" s="49"/>
      <c r="MRH144" s="49"/>
      <c r="MRI144" s="49"/>
      <c r="MRJ144" s="49"/>
      <c r="MRK144" s="49"/>
      <c r="MRL144" s="49"/>
      <c r="MRM144" s="49"/>
      <c r="MRN144" s="49"/>
      <c r="MRO144" s="49"/>
      <c r="MRP144" s="49"/>
      <c r="MRQ144" s="49"/>
      <c r="MRR144" s="49"/>
      <c r="MRS144" s="49"/>
      <c r="MRT144" s="49"/>
      <c r="MRU144" s="49"/>
      <c r="MRV144" s="49"/>
      <c r="MRW144" s="49"/>
      <c r="MRX144" s="49"/>
      <c r="MRY144" s="49"/>
      <c r="MRZ144" s="49"/>
      <c r="MSA144" s="49"/>
      <c r="MSB144" s="49"/>
      <c r="MSC144" s="49"/>
      <c r="MSD144" s="49"/>
      <c r="MSE144" s="49"/>
      <c r="MSF144" s="49"/>
      <c r="MSG144" s="49"/>
      <c r="MSH144" s="49"/>
      <c r="MSI144" s="49"/>
      <c r="MSJ144" s="49"/>
      <c r="MSK144" s="49"/>
      <c r="MSL144" s="49"/>
      <c r="MSM144" s="49"/>
      <c r="MSN144" s="49"/>
      <c r="MSO144" s="49"/>
      <c r="MSP144" s="49"/>
      <c r="MSQ144" s="49"/>
      <c r="MSR144" s="49"/>
      <c r="MSS144" s="49"/>
      <c r="MST144" s="49"/>
      <c r="MSU144" s="49"/>
      <c r="MSV144" s="49"/>
      <c r="MSW144" s="49"/>
      <c r="MSX144" s="49"/>
      <c r="MSY144" s="49"/>
      <c r="MSZ144" s="49"/>
      <c r="MTA144" s="49"/>
      <c r="MTB144" s="49"/>
      <c r="MTC144" s="49"/>
      <c r="MTD144" s="49"/>
      <c r="MTE144" s="49"/>
      <c r="MTF144" s="49"/>
      <c r="MTG144" s="49"/>
      <c r="MTH144" s="49"/>
      <c r="MTI144" s="49"/>
      <c r="MTJ144" s="49"/>
      <c r="MTK144" s="49"/>
      <c r="MTL144" s="49"/>
      <c r="MTM144" s="49"/>
      <c r="MTN144" s="49"/>
      <c r="MTO144" s="49"/>
      <c r="MTP144" s="49"/>
      <c r="MTQ144" s="49"/>
      <c r="MTR144" s="49"/>
      <c r="MTS144" s="49"/>
      <c r="MTT144" s="49"/>
      <c r="MTU144" s="49"/>
      <c r="MTV144" s="49"/>
      <c r="MTW144" s="49"/>
      <c r="MTX144" s="49"/>
      <c r="MTY144" s="49"/>
      <c r="MTZ144" s="49"/>
      <c r="MUA144" s="49"/>
      <c r="MUB144" s="49"/>
      <c r="MUC144" s="49"/>
      <c r="MUD144" s="49"/>
      <c r="MUE144" s="49"/>
      <c r="MUF144" s="49"/>
      <c r="MUG144" s="49"/>
      <c r="MUH144" s="49"/>
      <c r="MUI144" s="49"/>
      <c r="MUJ144" s="49"/>
      <c r="MUK144" s="49"/>
      <c r="MUL144" s="49"/>
      <c r="MUM144" s="49"/>
      <c r="MUN144" s="49"/>
      <c r="MUO144" s="49"/>
      <c r="MUP144" s="49"/>
      <c r="MUQ144" s="49"/>
      <c r="MUR144" s="49"/>
      <c r="MUS144" s="49"/>
      <c r="MUT144" s="49"/>
      <c r="MUU144" s="49"/>
      <c r="MUV144" s="49"/>
      <c r="MUW144" s="49"/>
      <c r="MUX144" s="49"/>
      <c r="MUY144" s="49"/>
      <c r="MUZ144" s="49"/>
      <c r="MVA144" s="49"/>
      <c r="MVB144" s="49"/>
      <c r="MVC144" s="49"/>
      <c r="MVD144" s="49"/>
      <c r="MVE144" s="49"/>
      <c r="MVF144" s="49"/>
      <c r="MVG144" s="49"/>
      <c r="MVH144" s="49"/>
      <c r="MVI144" s="49"/>
      <c r="MVJ144" s="49"/>
      <c r="MVK144" s="49"/>
      <c r="MVL144" s="49"/>
      <c r="MVM144" s="49"/>
      <c r="MVN144" s="49"/>
      <c r="MVO144" s="49"/>
      <c r="MVP144" s="49"/>
      <c r="MVQ144" s="49"/>
      <c r="MVR144" s="49"/>
      <c r="MVS144" s="49"/>
      <c r="MVT144" s="49"/>
      <c r="MVU144" s="49"/>
      <c r="MVV144" s="49"/>
      <c r="MVW144" s="49"/>
      <c r="MVX144" s="49"/>
      <c r="MVY144" s="49"/>
      <c r="MVZ144" s="49"/>
      <c r="MWA144" s="49"/>
      <c r="MWB144" s="49"/>
      <c r="MWC144" s="49"/>
      <c r="MWD144" s="49"/>
      <c r="MWE144" s="49"/>
      <c r="MWF144" s="49"/>
      <c r="MWG144" s="49"/>
      <c r="MWH144" s="49"/>
      <c r="MWI144" s="49"/>
      <c r="MWJ144" s="49"/>
      <c r="MWK144" s="49"/>
      <c r="MWL144" s="49"/>
      <c r="MWM144" s="49"/>
      <c r="MWN144" s="49"/>
      <c r="MWO144" s="49"/>
      <c r="MWP144" s="49"/>
      <c r="MWQ144" s="49"/>
      <c r="MWR144" s="49"/>
      <c r="MWS144" s="49"/>
      <c r="MWT144" s="49"/>
      <c r="MWU144" s="49"/>
      <c r="MWV144" s="49"/>
      <c r="MWW144" s="49"/>
      <c r="MWX144" s="49"/>
      <c r="MWY144" s="49"/>
      <c r="MWZ144" s="49"/>
      <c r="MXA144" s="49"/>
      <c r="MXB144" s="49"/>
      <c r="MXC144" s="49"/>
      <c r="MXD144" s="49"/>
      <c r="MXE144" s="49"/>
      <c r="MXF144" s="49"/>
      <c r="MXG144" s="49"/>
      <c r="MXH144" s="49"/>
      <c r="MXI144" s="49"/>
      <c r="MXJ144" s="49"/>
      <c r="MXK144" s="49"/>
      <c r="MXL144" s="49"/>
      <c r="MXM144" s="49"/>
      <c r="MXN144" s="49"/>
      <c r="MXO144" s="49"/>
      <c r="MXP144" s="49"/>
      <c r="MXQ144" s="49"/>
      <c r="MXR144" s="49"/>
      <c r="MXS144" s="49"/>
      <c r="MXT144" s="49"/>
      <c r="MXU144" s="49"/>
      <c r="MXV144" s="49"/>
      <c r="MXW144" s="49"/>
      <c r="MXX144" s="49"/>
      <c r="MXY144" s="49"/>
      <c r="MXZ144" s="49"/>
      <c r="MYA144" s="49"/>
      <c r="MYB144" s="49"/>
      <c r="MYC144" s="49"/>
      <c r="MYD144" s="49"/>
      <c r="MYE144" s="49"/>
      <c r="MYF144" s="49"/>
      <c r="MYG144" s="49"/>
      <c r="MYH144" s="49"/>
      <c r="MYI144" s="49"/>
      <c r="MYJ144" s="49"/>
      <c r="MYK144" s="49"/>
      <c r="MYL144" s="49"/>
      <c r="MYM144" s="49"/>
      <c r="MYN144" s="49"/>
      <c r="MYO144" s="49"/>
      <c r="MYP144" s="49"/>
      <c r="MYQ144" s="49"/>
      <c r="MYR144" s="49"/>
      <c r="MYS144" s="49"/>
      <c r="MYT144" s="49"/>
      <c r="MYU144" s="49"/>
      <c r="MYV144" s="49"/>
      <c r="MYW144" s="49"/>
      <c r="MYX144" s="49"/>
      <c r="MYY144" s="49"/>
      <c r="MYZ144" s="49"/>
      <c r="MZA144" s="49"/>
      <c r="MZB144" s="49"/>
      <c r="MZC144" s="49"/>
      <c r="MZD144" s="49"/>
      <c r="MZE144" s="49"/>
      <c r="MZF144" s="49"/>
      <c r="MZG144" s="49"/>
      <c r="MZH144" s="49"/>
      <c r="MZI144" s="49"/>
      <c r="MZJ144" s="49"/>
      <c r="MZK144" s="49"/>
      <c r="MZL144" s="49"/>
      <c r="MZM144" s="49"/>
      <c r="MZN144" s="49"/>
      <c r="MZO144" s="49"/>
      <c r="MZP144" s="49"/>
      <c r="MZQ144" s="49"/>
      <c r="MZR144" s="49"/>
      <c r="MZS144" s="49"/>
      <c r="MZT144" s="49"/>
      <c r="MZU144" s="49"/>
      <c r="MZV144" s="49"/>
      <c r="MZW144" s="49"/>
      <c r="MZX144" s="49"/>
      <c r="MZY144" s="49"/>
      <c r="MZZ144" s="49"/>
      <c r="NAA144" s="49"/>
      <c r="NAB144" s="49"/>
      <c r="NAC144" s="49"/>
      <c r="NAD144" s="49"/>
      <c r="NAE144" s="49"/>
      <c r="NAF144" s="49"/>
      <c r="NAG144" s="49"/>
      <c r="NAH144" s="49"/>
      <c r="NAI144" s="49"/>
      <c r="NAJ144" s="49"/>
      <c r="NAK144" s="49"/>
      <c r="NAL144" s="49"/>
      <c r="NAM144" s="49"/>
      <c r="NAN144" s="49"/>
      <c r="NAO144" s="49"/>
      <c r="NAP144" s="49"/>
      <c r="NAQ144" s="49"/>
      <c r="NAR144" s="49"/>
      <c r="NAS144" s="49"/>
      <c r="NAT144" s="49"/>
      <c r="NAU144" s="49"/>
      <c r="NAV144" s="49"/>
      <c r="NAW144" s="49"/>
      <c r="NAX144" s="49"/>
      <c r="NAY144" s="49"/>
      <c r="NAZ144" s="49"/>
      <c r="NBA144" s="49"/>
      <c r="NBB144" s="49"/>
      <c r="NBC144" s="49"/>
      <c r="NBD144" s="49"/>
      <c r="NBE144" s="49"/>
      <c r="NBF144" s="49"/>
      <c r="NBG144" s="49"/>
      <c r="NBH144" s="49"/>
      <c r="NBI144" s="49"/>
      <c r="NBJ144" s="49"/>
      <c r="NBK144" s="49"/>
      <c r="NBL144" s="49"/>
      <c r="NBM144" s="49"/>
      <c r="NBN144" s="49"/>
      <c r="NBO144" s="49"/>
      <c r="NBP144" s="49"/>
      <c r="NBQ144" s="49"/>
      <c r="NBR144" s="49"/>
      <c r="NBS144" s="49"/>
      <c r="NBT144" s="49"/>
      <c r="NBU144" s="49"/>
      <c r="NBV144" s="49"/>
      <c r="NBW144" s="49"/>
      <c r="NBX144" s="49"/>
      <c r="NBY144" s="49"/>
      <c r="NBZ144" s="49"/>
      <c r="NCA144" s="49"/>
      <c r="NCB144" s="49"/>
      <c r="NCC144" s="49"/>
      <c r="NCD144" s="49"/>
      <c r="NCE144" s="49"/>
      <c r="NCF144" s="49"/>
      <c r="NCG144" s="49"/>
      <c r="NCH144" s="49"/>
      <c r="NCI144" s="49"/>
      <c r="NCJ144" s="49"/>
      <c r="NCK144" s="49"/>
      <c r="NCL144" s="49"/>
      <c r="NCM144" s="49"/>
      <c r="NCN144" s="49"/>
      <c r="NCO144" s="49"/>
      <c r="NCP144" s="49"/>
      <c r="NCQ144" s="49"/>
      <c r="NCR144" s="49"/>
      <c r="NCS144" s="49"/>
      <c r="NCT144" s="49"/>
      <c r="NCU144" s="49"/>
      <c r="NCV144" s="49"/>
      <c r="NCW144" s="49"/>
      <c r="NCX144" s="49"/>
      <c r="NCY144" s="49"/>
      <c r="NCZ144" s="49"/>
      <c r="NDA144" s="49"/>
      <c r="NDB144" s="49"/>
      <c r="NDC144" s="49"/>
      <c r="NDD144" s="49"/>
      <c r="NDE144" s="49"/>
      <c r="NDF144" s="49"/>
      <c r="NDG144" s="49"/>
      <c r="NDH144" s="49"/>
      <c r="NDI144" s="49"/>
      <c r="NDJ144" s="49"/>
      <c r="NDK144" s="49"/>
      <c r="NDL144" s="49"/>
      <c r="NDM144" s="49"/>
      <c r="NDN144" s="49"/>
      <c r="NDO144" s="49"/>
      <c r="NDP144" s="49"/>
      <c r="NDQ144" s="49"/>
      <c r="NDR144" s="49"/>
      <c r="NDS144" s="49"/>
      <c r="NDT144" s="49"/>
      <c r="NDU144" s="49"/>
      <c r="NDV144" s="49"/>
      <c r="NDW144" s="49"/>
      <c r="NDX144" s="49"/>
      <c r="NDY144" s="49"/>
      <c r="NDZ144" s="49"/>
      <c r="NEA144" s="49"/>
      <c r="NEB144" s="49"/>
      <c r="NEC144" s="49"/>
      <c r="NED144" s="49"/>
      <c r="NEE144" s="49"/>
      <c r="NEF144" s="49"/>
      <c r="NEG144" s="49"/>
      <c r="NEH144" s="49"/>
      <c r="NEI144" s="49"/>
      <c r="NEJ144" s="49"/>
      <c r="NEK144" s="49"/>
      <c r="NEL144" s="49"/>
      <c r="NEM144" s="49"/>
      <c r="NEN144" s="49"/>
      <c r="NEO144" s="49"/>
      <c r="NEP144" s="49"/>
      <c r="NEQ144" s="49"/>
      <c r="NER144" s="49"/>
      <c r="NES144" s="49"/>
      <c r="NET144" s="49"/>
      <c r="NEU144" s="49"/>
      <c r="NEV144" s="49"/>
      <c r="NEW144" s="49"/>
      <c r="NEX144" s="49"/>
      <c r="NEY144" s="49"/>
      <c r="NEZ144" s="49"/>
      <c r="NFA144" s="49"/>
      <c r="NFB144" s="49"/>
      <c r="NFC144" s="49"/>
      <c r="NFD144" s="49"/>
      <c r="NFE144" s="49"/>
      <c r="NFF144" s="49"/>
      <c r="NFG144" s="49"/>
      <c r="NFH144" s="49"/>
      <c r="NFI144" s="49"/>
      <c r="NFJ144" s="49"/>
      <c r="NFK144" s="49"/>
      <c r="NFL144" s="49"/>
      <c r="NFM144" s="49"/>
      <c r="NFN144" s="49"/>
      <c r="NFO144" s="49"/>
      <c r="NFP144" s="49"/>
      <c r="NFQ144" s="49"/>
      <c r="NFR144" s="49"/>
      <c r="NFS144" s="49"/>
      <c r="NFT144" s="49"/>
      <c r="NFU144" s="49"/>
      <c r="NFV144" s="49"/>
      <c r="NFW144" s="49"/>
      <c r="NFX144" s="49"/>
      <c r="NFY144" s="49"/>
      <c r="NFZ144" s="49"/>
      <c r="NGA144" s="49"/>
      <c r="NGB144" s="49"/>
      <c r="NGC144" s="49"/>
      <c r="NGD144" s="49"/>
      <c r="NGE144" s="49"/>
      <c r="NGF144" s="49"/>
      <c r="NGG144" s="49"/>
      <c r="NGH144" s="49"/>
      <c r="NGI144" s="49"/>
      <c r="NGJ144" s="49"/>
      <c r="NGK144" s="49"/>
      <c r="NGL144" s="49"/>
      <c r="NGM144" s="49"/>
      <c r="NGN144" s="49"/>
      <c r="NGO144" s="49"/>
      <c r="NGP144" s="49"/>
      <c r="NGQ144" s="49"/>
      <c r="NGR144" s="49"/>
      <c r="NGS144" s="49"/>
      <c r="NGT144" s="49"/>
      <c r="NGU144" s="49"/>
      <c r="NGV144" s="49"/>
      <c r="NGW144" s="49"/>
      <c r="NGX144" s="49"/>
      <c r="NGY144" s="49"/>
      <c r="NGZ144" s="49"/>
      <c r="NHA144" s="49"/>
      <c r="NHB144" s="49"/>
      <c r="NHC144" s="49"/>
      <c r="NHD144" s="49"/>
      <c r="NHE144" s="49"/>
      <c r="NHF144" s="49"/>
      <c r="NHG144" s="49"/>
      <c r="NHH144" s="49"/>
      <c r="NHI144" s="49"/>
      <c r="NHJ144" s="49"/>
      <c r="NHK144" s="49"/>
      <c r="NHL144" s="49"/>
      <c r="NHM144" s="49"/>
      <c r="NHN144" s="49"/>
      <c r="NHO144" s="49"/>
      <c r="NHP144" s="49"/>
      <c r="NHQ144" s="49"/>
      <c r="NHR144" s="49"/>
      <c r="NHS144" s="49"/>
      <c r="NHT144" s="49"/>
      <c r="NHU144" s="49"/>
      <c r="NHV144" s="49"/>
      <c r="NHW144" s="49"/>
      <c r="NHX144" s="49"/>
      <c r="NHY144" s="49"/>
      <c r="NHZ144" s="49"/>
      <c r="NIA144" s="49"/>
      <c r="NIB144" s="49"/>
      <c r="NIC144" s="49"/>
      <c r="NID144" s="49"/>
      <c r="NIE144" s="49"/>
      <c r="NIF144" s="49"/>
      <c r="NIG144" s="49"/>
      <c r="NIH144" s="49"/>
      <c r="NII144" s="49"/>
      <c r="NIJ144" s="49"/>
      <c r="NIK144" s="49"/>
      <c r="NIL144" s="49"/>
      <c r="NIM144" s="49"/>
      <c r="NIN144" s="49"/>
      <c r="NIO144" s="49"/>
      <c r="NIP144" s="49"/>
      <c r="NIQ144" s="49"/>
      <c r="NIR144" s="49"/>
      <c r="NIS144" s="49"/>
      <c r="NIT144" s="49"/>
      <c r="NIU144" s="49"/>
      <c r="NIV144" s="49"/>
      <c r="NIW144" s="49"/>
      <c r="NIX144" s="49"/>
      <c r="NIY144" s="49"/>
      <c r="NIZ144" s="49"/>
      <c r="NJA144" s="49"/>
      <c r="NJB144" s="49"/>
      <c r="NJC144" s="49"/>
      <c r="NJD144" s="49"/>
      <c r="NJE144" s="49"/>
      <c r="NJF144" s="49"/>
      <c r="NJG144" s="49"/>
      <c r="NJH144" s="49"/>
      <c r="NJI144" s="49"/>
      <c r="NJJ144" s="49"/>
      <c r="NJK144" s="49"/>
      <c r="NJL144" s="49"/>
      <c r="NJM144" s="49"/>
      <c r="NJN144" s="49"/>
      <c r="NJO144" s="49"/>
      <c r="NJP144" s="49"/>
      <c r="NJQ144" s="49"/>
      <c r="NJR144" s="49"/>
      <c r="NJS144" s="49"/>
      <c r="NJT144" s="49"/>
      <c r="NJU144" s="49"/>
      <c r="NJV144" s="49"/>
      <c r="NJW144" s="49"/>
      <c r="NJX144" s="49"/>
      <c r="NJY144" s="49"/>
      <c r="NJZ144" s="49"/>
      <c r="NKA144" s="49"/>
      <c r="NKB144" s="49"/>
      <c r="NKC144" s="49"/>
      <c r="NKD144" s="49"/>
      <c r="NKE144" s="49"/>
      <c r="NKF144" s="49"/>
      <c r="NKG144" s="49"/>
      <c r="NKH144" s="49"/>
      <c r="NKI144" s="49"/>
      <c r="NKJ144" s="49"/>
      <c r="NKK144" s="49"/>
      <c r="NKL144" s="49"/>
      <c r="NKM144" s="49"/>
      <c r="NKN144" s="49"/>
      <c r="NKO144" s="49"/>
      <c r="NKP144" s="49"/>
      <c r="NKQ144" s="49"/>
      <c r="NKR144" s="49"/>
      <c r="NKS144" s="49"/>
      <c r="NKT144" s="49"/>
      <c r="NKU144" s="49"/>
      <c r="NKV144" s="49"/>
      <c r="NKW144" s="49"/>
      <c r="NKX144" s="49"/>
      <c r="NKY144" s="49"/>
      <c r="NKZ144" s="49"/>
      <c r="NLA144" s="49"/>
      <c r="NLB144" s="49"/>
      <c r="NLC144" s="49"/>
      <c r="NLD144" s="49"/>
      <c r="NLE144" s="49"/>
      <c r="NLF144" s="49"/>
      <c r="NLG144" s="49"/>
      <c r="NLH144" s="49"/>
      <c r="NLI144" s="49"/>
      <c r="NLJ144" s="49"/>
      <c r="NLK144" s="49"/>
      <c r="NLL144" s="49"/>
      <c r="NLM144" s="49"/>
      <c r="NLN144" s="49"/>
      <c r="NLO144" s="49"/>
      <c r="NLP144" s="49"/>
      <c r="NLQ144" s="49"/>
      <c r="NLR144" s="49"/>
      <c r="NLS144" s="49"/>
      <c r="NLT144" s="49"/>
      <c r="NLU144" s="49"/>
      <c r="NLV144" s="49"/>
      <c r="NLW144" s="49"/>
      <c r="NLX144" s="49"/>
      <c r="NLY144" s="49"/>
      <c r="NLZ144" s="49"/>
      <c r="NMA144" s="49"/>
      <c r="NMB144" s="49"/>
      <c r="NMC144" s="49"/>
      <c r="NMD144" s="49"/>
      <c r="NME144" s="49"/>
      <c r="NMF144" s="49"/>
      <c r="NMG144" s="49"/>
      <c r="NMH144" s="49"/>
      <c r="NMI144" s="49"/>
      <c r="NMJ144" s="49"/>
      <c r="NMK144" s="49"/>
      <c r="NML144" s="49"/>
      <c r="NMM144" s="49"/>
      <c r="NMN144" s="49"/>
      <c r="NMO144" s="49"/>
      <c r="NMP144" s="49"/>
      <c r="NMQ144" s="49"/>
      <c r="NMR144" s="49"/>
      <c r="NMS144" s="49"/>
      <c r="NMT144" s="49"/>
      <c r="NMU144" s="49"/>
      <c r="NMV144" s="49"/>
      <c r="NMW144" s="49"/>
      <c r="NMX144" s="49"/>
      <c r="NMY144" s="49"/>
      <c r="NMZ144" s="49"/>
      <c r="NNA144" s="49"/>
      <c r="NNB144" s="49"/>
      <c r="NNC144" s="49"/>
      <c r="NND144" s="49"/>
      <c r="NNE144" s="49"/>
      <c r="NNF144" s="49"/>
      <c r="NNG144" s="49"/>
      <c r="NNH144" s="49"/>
      <c r="NNI144" s="49"/>
      <c r="NNJ144" s="49"/>
      <c r="NNK144" s="49"/>
      <c r="NNL144" s="49"/>
      <c r="NNM144" s="49"/>
      <c r="NNN144" s="49"/>
      <c r="NNO144" s="49"/>
      <c r="NNP144" s="49"/>
      <c r="NNQ144" s="49"/>
      <c r="NNR144" s="49"/>
      <c r="NNS144" s="49"/>
      <c r="NNT144" s="49"/>
      <c r="NNU144" s="49"/>
      <c r="NNV144" s="49"/>
      <c r="NNW144" s="49"/>
      <c r="NNX144" s="49"/>
      <c r="NNY144" s="49"/>
      <c r="NNZ144" s="49"/>
      <c r="NOA144" s="49"/>
      <c r="NOB144" s="49"/>
      <c r="NOC144" s="49"/>
      <c r="NOD144" s="49"/>
      <c r="NOE144" s="49"/>
      <c r="NOF144" s="49"/>
      <c r="NOG144" s="49"/>
      <c r="NOH144" s="49"/>
      <c r="NOI144" s="49"/>
      <c r="NOJ144" s="49"/>
      <c r="NOK144" s="49"/>
      <c r="NOL144" s="49"/>
      <c r="NOM144" s="49"/>
      <c r="NON144" s="49"/>
      <c r="NOO144" s="49"/>
      <c r="NOP144" s="49"/>
      <c r="NOQ144" s="49"/>
      <c r="NOR144" s="49"/>
      <c r="NOS144" s="49"/>
      <c r="NOT144" s="49"/>
      <c r="NOU144" s="49"/>
      <c r="NOV144" s="49"/>
      <c r="NOW144" s="49"/>
      <c r="NOX144" s="49"/>
      <c r="NOY144" s="49"/>
      <c r="NOZ144" s="49"/>
      <c r="NPA144" s="49"/>
      <c r="NPB144" s="49"/>
      <c r="NPC144" s="49"/>
      <c r="NPD144" s="49"/>
      <c r="NPE144" s="49"/>
      <c r="NPF144" s="49"/>
      <c r="NPG144" s="49"/>
      <c r="NPH144" s="49"/>
      <c r="NPI144" s="49"/>
      <c r="NPJ144" s="49"/>
      <c r="NPK144" s="49"/>
      <c r="NPL144" s="49"/>
      <c r="NPM144" s="49"/>
      <c r="NPN144" s="49"/>
      <c r="NPO144" s="49"/>
      <c r="NPP144" s="49"/>
      <c r="NPQ144" s="49"/>
      <c r="NPR144" s="49"/>
      <c r="NPS144" s="49"/>
      <c r="NPT144" s="49"/>
      <c r="NPU144" s="49"/>
      <c r="NPV144" s="49"/>
      <c r="NPW144" s="49"/>
      <c r="NPX144" s="49"/>
      <c r="NPY144" s="49"/>
      <c r="NPZ144" s="49"/>
      <c r="NQA144" s="49"/>
      <c r="NQB144" s="49"/>
      <c r="NQC144" s="49"/>
      <c r="NQD144" s="49"/>
      <c r="NQE144" s="49"/>
      <c r="NQF144" s="49"/>
      <c r="NQG144" s="49"/>
      <c r="NQH144" s="49"/>
      <c r="NQI144" s="49"/>
      <c r="NQJ144" s="49"/>
      <c r="NQK144" s="49"/>
      <c r="NQL144" s="49"/>
      <c r="NQM144" s="49"/>
      <c r="NQN144" s="49"/>
      <c r="NQO144" s="49"/>
      <c r="NQP144" s="49"/>
      <c r="NQQ144" s="49"/>
      <c r="NQR144" s="49"/>
      <c r="NQS144" s="49"/>
      <c r="NQT144" s="49"/>
      <c r="NQU144" s="49"/>
      <c r="NQV144" s="49"/>
      <c r="NQW144" s="49"/>
      <c r="NQX144" s="49"/>
      <c r="NQY144" s="49"/>
      <c r="NQZ144" s="49"/>
      <c r="NRA144" s="49"/>
      <c r="NRB144" s="49"/>
      <c r="NRC144" s="49"/>
      <c r="NRD144" s="49"/>
      <c r="NRE144" s="49"/>
      <c r="NRF144" s="49"/>
      <c r="NRG144" s="49"/>
      <c r="NRH144" s="49"/>
      <c r="NRI144" s="49"/>
      <c r="NRJ144" s="49"/>
      <c r="NRK144" s="49"/>
      <c r="NRL144" s="49"/>
      <c r="NRM144" s="49"/>
      <c r="NRN144" s="49"/>
      <c r="NRO144" s="49"/>
      <c r="NRP144" s="49"/>
      <c r="NRQ144" s="49"/>
      <c r="NRR144" s="49"/>
      <c r="NRS144" s="49"/>
      <c r="NRT144" s="49"/>
      <c r="NRU144" s="49"/>
      <c r="NRV144" s="49"/>
      <c r="NRW144" s="49"/>
      <c r="NRX144" s="49"/>
      <c r="NRY144" s="49"/>
      <c r="NRZ144" s="49"/>
      <c r="NSA144" s="49"/>
      <c r="NSB144" s="49"/>
      <c r="NSC144" s="49"/>
      <c r="NSD144" s="49"/>
      <c r="NSE144" s="49"/>
      <c r="NSF144" s="49"/>
      <c r="NSG144" s="49"/>
      <c r="NSH144" s="49"/>
      <c r="NSI144" s="49"/>
      <c r="NSJ144" s="49"/>
      <c r="NSK144" s="49"/>
      <c r="NSL144" s="49"/>
      <c r="NSM144" s="49"/>
      <c r="NSN144" s="49"/>
      <c r="NSO144" s="49"/>
      <c r="NSP144" s="49"/>
      <c r="NSQ144" s="49"/>
      <c r="NSR144" s="49"/>
      <c r="NSS144" s="49"/>
      <c r="NST144" s="49"/>
      <c r="NSU144" s="49"/>
      <c r="NSV144" s="49"/>
      <c r="NSW144" s="49"/>
      <c r="NSX144" s="49"/>
      <c r="NSY144" s="49"/>
      <c r="NSZ144" s="49"/>
      <c r="NTA144" s="49"/>
      <c r="NTB144" s="49"/>
      <c r="NTC144" s="49"/>
      <c r="NTD144" s="49"/>
      <c r="NTE144" s="49"/>
      <c r="NTF144" s="49"/>
      <c r="NTG144" s="49"/>
      <c r="NTH144" s="49"/>
      <c r="NTI144" s="49"/>
      <c r="NTJ144" s="49"/>
      <c r="NTK144" s="49"/>
      <c r="NTL144" s="49"/>
      <c r="NTM144" s="49"/>
      <c r="NTN144" s="49"/>
      <c r="NTO144" s="49"/>
      <c r="NTP144" s="49"/>
      <c r="NTQ144" s="49"/>
      <c r="NTR144" s="49"/>
      <c r="NTS144" s="49"/>
      <c r="NTT144" s="49"/>
      <c r="NTU144" s="49"/>
      <c r="NTV144" s="49"/>
      <c r="NTW144" s="49"/>
      <c r="NTX144" s="49"/>
      <c r="NTY144" s="49"/>
      <c r="NTZ144" s="49"/>
      <c r="NUA144" s="49"/>
      <c r="NUB144" s="49"/>
      <c r="NUC144" s="49"/>
      <c r="NUD144" s="49"/>
      <c r="NUE144" s="49"/>
      <c r="NUF144" s="49"/>
      <c r="NUG144" s="49"/>
      <c r="NUH144" s="49"/>
      <c r="NUI144" s="49"/>
      <c r="NUJ144" s="49"/>
      <c r="NUK144" s="49"/>
      <c r="NUL144" s="49"/>
      <c r="NUM144" s="49"/>
      <c r="NUN144" s="49"/>
      <c r="NUO144" s="49"/>
      <c r="NUP144" s="49"/>
      <c r="NUQ144" s="49"/>
      <c r="NUR144" s="49"/>
      <c r="NUS144" s="49"/>
      <c r="NUT144" s="49"/>
      <c r="NUU144" s="49"/>
      <c r="NUV144" s="49"/>
      <c r="NUW144" s="49"/>
      <c r="NUX144" s="49"/>
      <c r="NUY144" s="49"/>
      <c r="NUZ144" s="49"/>
      <c r="NVA144" s="49"/>
      <c r="NVB144" s="49"/>
      <c r="NVC144" s="49"/>
      <c r="NVD144" s="49"/>
      <c r="NVE144" s="49"/>
      <c r="NVF144" s="49"/>
      <c r="NVG144" s="49"/>
      <c r="NVH144" s="49"/>
      <c r="NVI144" s="49"/>
      <c r="NVJ144" s="49"/>
      <c r="NVK144" s="49"/>
      <c r="NVL144" s="49"/>
      <c r="NVM144" s="49"/>
      <c r="NVN144" s="49"/>
      <c r="NVO144" s="49"/>
      <c r="NVP144" s="49"/>
      <c r="NVQ144" s="49"/>
      <c r="NVR144" s="49"/>
      <c r="NVS144" s="49"/>
      <c r="NVT144" s="49"/>
      <c r="NVU144" s="49"/>
      <c r="NVV144" s="49"/>
      <c r="NVW144" s="49"/>
      <c r="NVX144" s="49"/>
      <c r="NVY144" s="49"/>
      <c r="NVZ144" s="49"/>
      <c r="NWA144" s="49"/>
      <c r="NWB144" s="49"/>
      <c r="NWC144" s="49"/>
      <c r="NWD144" s="49"/>
      <c r="NWE144" s="49"/>
      <c r="NWF144" s="49"/>
      <c r="NWG144" s="49"/>
      <c r="NWH144" s="49"/>
      <c r="NWI144" s="49"/>
      <c r="NWJ144" s="49"/>
      <c r="NWK144" s="49"/>
      <c r="NWL144" s="49"/>
      <c r="NWM144" s="49"/>
      <c r="NWN144" s="49"/>
      <c r="NWO144" s="49"/>
      <c r="NWP144" s="49"/>
      <c r="NWQ144" s="49"/>
      <c r="NWR144" s="49"/>
      <c r="NWS144" s="49"/>
      <c r="NWT144" s="49"/>
      <c r="NWU144" s="49"/>
      <c r="NWV144" s="49"/>
      <c r="NWW144" s="49"/>
      <c r="NWX144" s="49"/>
      <c r="NWY144" s="49"/>
      <c r="NWZ144" s="49"/>
      <c r="NXA144" s="49"/>
      <c r="NXB144" s="49"/>
      <c r="NXC144" s="49"/>
      <c r="NXD144" s="49"/>
      <c r="NXE144" s="49"/>
      <c r="NXF144" s="49"/>
      <c r="NXG144" s="49"/>
      <c r="NXH144" s="49"/>
      <c r="NXI144" s="49"/>
      <c r="NXJ144" s="49"/>
      <c r="NXK144" s="49"/>
      <c r="NXL144" s="49"/>
      <c r="NXM144" s="49"/>
      <c r="NXN144" s="49"/>
      <c r="NXO144" s="49"/>
      <c r="NXP144" s="49"/>
      <c r="NXQ144" s="49"/>
      <c r="NXR144" s="49"/>
      <c r="NXS144" s="49"/>
      <c r="NXT144" s="49"/>
      <c r="NXU144" s="49"/>
      <c r="NXV144" s="49"/>
      <c r="NXW144" s="49"/>
      <c r="NXX144" s="49"/>
      <c r="NXY144" s="49"/>
      <c r="NXZ144" s="49"/>
      <c r="NYA144" s="49"/>
      <c r="NYB144" s="49"/>
      <c r="NYC144" s="49"/>
      <c r="NYD144" s="49"/>
      <c r="NYE144" s="49"/>
      <c r="NYF144" s="49"/>
      <c r="NYG144" s="49"/>
      <c r="NYH144" s="49"/>
      <c r="NYI144" s="49"/>
      <c r="NYJ144" s="49"/>
      <c r="NYK144" s="49"/>
      <c r="NYL144" s="49"/>
      <c r="NYM144" s="49"/>
      <c r="NYN144" s="49"/>
      <c r="NYO144" s="49"/>
      <c r="NYP144" s="49"/>
      <c r="NYQ144" s="49"/>
      <c r="NYR144" s="49"/>
      <c r="NYS144" s="49"/>
      <c r="NYT144" s="49"/>
      <c r="NYU144" s="49"/>
      <c r="NYV144" s="49"/>
      <c r="NYW144" s="49"/>
      <c r="NYX144" s="49"/>
      <c r="NYY144" s="49"/>
      <c r="NYZ144" s="49"/>
      <c r="NZA144" s="49"/>
      <c r="NZB144" s="49"/>
      <c r="NZC144" s="49"/>
      <c r="NZD144" s="49"/>
      <c r="NZE144" s="49"/>
      <c r="NZF144" s="49"/>
      <c r="NZG144" s="49"/>
      <c r="NZH144" s="49"/>
      <c r="NZI144" s="49"/>
      <c r="NZJ144" s="49"/>
      <c r="NZK144" s="49"/>
      <c r="NZL144" s="49"/>
      <c r="NZM144" s="49"/>
      <c r="NZN144" s="49"/>
      <c r="NZO144" s="49"/>
      <c r="NZP144" s="49"/>
      <c r="NZQ144" s="49"/>
      <c r="NZR144" s="49"/>
      <c r="NZS144" s="49"/>
      <c r="NZT144" s="49"/>
      <c r="NZU144" s="49"/>
      <c r="NZV144" s="49"/>
      <c r="NZW144" s="49"/>
      <c r="NZX144" s="49"/>
      <c r="NZY144" s="49"/>
      <c r="NZZ144" s="49"/>
      <c r="OAA144" s="49"/>
      <c r="OAB144" s="49"/>
      <c r="OAC144" s="49"/>
      <c r="OAD144" s="49"/>
      <c r="OAE144" s="49"/>
      <c r="OAF144" s="49"/>
      <c r="OAG144" s="49"/>
      <c r="OAH144" s="49"/>
      <c r="OAI144" s="49"/>
      <c r="OAJ144" s="49"/>
      <c r="OAK144" s="49"/>
      <c r="OAL144" s="49"/>
      <c r="OAM144" s="49"/>
      <c r="OAN144" s="49"/>
      <c r="OAO144" s="49"/>
      <c r="OAP144" s="49"/>
      <c r="OAQ144" s="49"/>
      <c r="OAR144" s="49"/>
      <c r="OAS144" s="49"/>
      <c r="OAT144" s="49"/>
      <c r="OAU144" s="49"/>
      <c r="OAV144" s="49"/>
      <c r="OAW144" s="49"/>
      <c r="OAX144" s="49"/>
      <c r="OAY144" s="49"/>
      <c r="OAZ144" s="49"/>
      <c r="OBA144" s="49"/>
      <c r="OBB144" s="49"/>
      <c r="OBC144" s="49"/>
      <c r="OBD144" s="49"/>
      <c r="OBE144" s="49"/>
      <c r="OBF144" s="49"/>
      <c r="OBG144" s="49"/>
      <c r="OBH144" s="49"/>
      <c r="OBI144" s="49"/>
      <c r="OBJ144" s="49"/>
      <c r="OBK144" s="49"/>
      <c r="OBL144" s="49"/>
      <c r="OBM144" s="49"/>
      <c r="OBN144" s="49"/>
      <c r="OBO144" s="49"/>
      <c r="OBP144" s="49"/>
      <c r="OBQ144" s="49"/>
      <c r="OBR144" s="49"/>
      <c r="OBS144" s="49"/>
      <c r="OBT144" s="49"/>
      <c r="OBU144" s="49"/>
      <c r="OBV144" s="49"/>
      <c r="OBW144" s="49"/>
      <c r="OBX144" s="49"/>
      <c r="OBY144" s="49"/>
      <c r="OBZ144" s="49"/>
      <c r="OCA144" s="49"/>
      <c r="OCB144" s="49"/>
      <c r="OCC144" s="49"/>
      <c r="OCD144" s="49"/>
      <c r="OCE144" s="49"/>
      <c r="OCF144" s="49"/>
      <c r="OCG144" s="49"/>
      <c r="OCH144" s="49"/>
      <c r="OCI144" s="49"/>
      <c r="OCJ144" s="49"/>
      <c r="OCK144" s="49"/>
      <c r="OCL144" s="49"/>
      <c r="OCM144" s="49"/>
      <c r="OCN144" s="49"/>
      <c r="OCO144" s="49"/>
      <c r="OCP144" s="49"/>
      <c r="OCQ144" s="49"/>
      <c r="OCR144" s="49"/>
      <c r="OCS144" s="49"/>
      <c r="OCT144" s="49"/>
      <c r="OCU144" s="49"/>
      <c r="OCV144" s="49"/>
      <c r="OCW144" s="49"/>
      <c r="OCX144" s="49"/>
      <c r="OCY144" s="49"/>
      <c r="OCZ144" s="49"/>
      <c r="ODA144" s="49"/>
      <c r="ODB144" s="49"/>
      <c r="ODC144" s="49"/>
      <c r="ODD144" s="49"/>
      <c r="ODE144" s="49"/>
      <c r="ODF144" s="49"/>
      <c r="ODG144" s="49"/>
      <c r="ODH144" s="49"/>
      <c r="ODI144" s="49"/>
      <c r="ODJ144" s="49"/>
      <c r="ODK144" s="49"/>
      <c r="ODL144" s="49"/>
      <c r="ODM144" s="49"/>
      <c r="ODN144" s="49"/>
      <c r="ODO144" s="49"/>
      <c r="ODP144" s="49"/>
      <c r="ODQ144" s="49"/>
      <c r="ODR144" s="49"/>
      <c r="ODS144" s="49"/>
      <c r="ODT144" s="49"/>
      <c r="ODU144" s="49"/>
      <c r="ODV144" s="49"/>
      <c r="ODW144" s="49"/>
      <c r="ODX144" s="49"/>
      <c r="ODY144" s="49"/>
      <c r="ODZ144" s="49"/>
      <c r="OEA144" s="49"/>
      <c r="OEB144" s="49"/>
      <c r="OEC144" s="49"/>
      <c r="OED144" s="49"/>
      <c r="OEE144" s="49"/>
      <c r="OEF144" s="49"/>
      <c r="OEG144" s="49"/>
      <c r="OEH144" s="49"/>
      <c r="OEI144" s="49"/>
      <c r="OEJ144" s="49"/>
      <c r="OEK144" s="49"/>
      <c r="OEL144" s="49"/>
      <c r="OEM144" s="49"/>
      <c r="OEN144" s="49"/>
      <c r="OEO144" s="49"/>
      <c r="OEP144" s="49"/>
      <c r="OEQ144" s="49"/>
      <c r="OER144" s="49"/>
      <c r="OES144" s="49"/>
      <c r="OET144" s="49"/>
      <c r="OEU144" s="49"/>
      <c r="OEV144" s="49"/>
      <c r="OEW144" s="49"/>
      <c r="OEX144" s="49"/>
      <c r="OEY144" s="49"/>
      <c r="OEZ144" s="49"/>
      <c r="OFA144" s="49"/>
      <c r="OFB144" s="49"/>
      <c r="OFC144" s="49"/>
      <c r="OFD144" s="49"/>
      <c r="OFE144" s="49"/>
      <c r="OFF144" s="49"/>
      <c r="OFG144" s="49"/>
      <c r="OFH144" s="49"/>
      <c r="OFI144" s="49"/>
      <c r="OFJ144" s="49"/>
      <c r="OFK144" s="49"/>
      <c r="OFL144" s="49"/>
      <c r="OFM144" s="49"/>
      <c r="OFN144" s="49"/>
      <c r="OFO144" s="49"/>
      <c r="OFP144" s="49"/>
      <c r="OFQ144" s="49"/>
      <c r="OFR144" s="49"/>
      <c r="OFS144" s="49"/>
      <c r="OFT144" s="49"/>
      <c r="OFU144" s="49"/>
      <c r="OFV144" s="49"/>
      <c r="OFW144" s="49"/>
      <c r="OFX144" s="49"/>
      <c r="OFY144" s="49"/>
      <c r="OFZ144" s="49"/>
      <c r="OGA144" s="49"/>
      <c r="OGB144" s="49"/>
      <c r="OGC144" s="49"/>
      <c r="OGD144" s="49"/>
      <c r="OGE144" s="49"/>
      <c r="OGF144" s="49"/>
      <c r="OGG144" s="49"/>
      <c r="OGH144" s="49"/>
      <c r="OGI144" s="49"/>
      <c r="OGJ144" s="49"/>
      <c r="OGK144" s="49"/>
      <c r="OGL144" s="49"/>
      <c r="OGM144" s="49"/>
      <c r="OGN144" s="49"/>
      <c r="OGO144" s="49"/>
      <c r="OGP144" s="49"/>
      <c r="OGQ144" s="49"/>
      <c r="OGR144" s="49"/>
      <c r="OGS144" s="49"/>
      <c r="OGT144" s="49"/>
      <c r="OGU144" s="49"/>
      <c r="OGV144" s="49"/>
      <c r="OGW144" s="49"/>
      <c r="OGX144" s="49"/>
      <c r="OGY144" s="49"/>
      <c r="OGZ144" s="49"/>
      <c r="OHA144" s="49"/>
      <c r="OHB144" s="49"/>
      <c r="OHC144" s="49"/>
      <c r="OHD144" s="49"/>
      <c r="OHE144" s="49"/>
      <c r="OHF144" s="49"/>
      <c r="OHG144" s="49"/>
      <c r="OHH144" s="49"/>
      <c r="OHI144" s="49"/>
      <c r="OHJ144" s="49"/>
      <c r="OHK144" s="49"/>
      <c r="OHL144" s="49"/>
      <c r="OHM144" s="49"/>
      <c r="OHN144" s="49"/>
      <c r="OHO144" s="49"/>
      <c r="OHP144" s="49"/>
      <c r="OHQ144" s="49"/>
      <c r="OHR144" s="49"/>
      <c r="OHS144" s="49"/>
      <c r="OHT144" s="49"/>
      <c r="OHU144" s="49"/>
      <c r="OHV144" s="49"/>
      <c r="OHW144" s="49"/>
      <c r="OHX144" s="49"/>
      <c r="OHY144" s="49"/>
      <c r="OHZ144" s="49"/>
      <c r="OIA144" s="49"/>
      <c r="OIB144" s="49"/>
      <c r="OIC144" s="49"/>
      <c r="OID144" s="49"/>
      <c r="OIE144" s="49"/>
      <c r="OIF144" s="49"/>
      <c r="OIG144" s="49"/>
      <c r="OIH144" s="49"/>
      <c r="OII144" s="49"/>
      <c r="OIJ144" s="49"/>
      <c r="OIK144" s="49"/>
      <c r="OIL144" s="49"/>
      <c r="OIM144" s="49"/>
      <c r="OIN144" s="49"/>
      <c r="OIO144" s="49"/>
      <c r="OIP144" s="49"/>
      <c r="OIQ144" s="49"/>
      <c r="OIR144" s="49"/>
      <c r="OIS144" s="49"/>
      <c r="OIT144" s="49"/>
      <c r="OIU144" s="49"/>
      <c r="OIV144" s="49"/>
      <c r="OIW144" s="49"/>
      <c r="OIX144" s="49"/>
      <c r="OIY144" s="49"/>
      <c r="OIZ144" s="49"/>
      <c r="OJA144" s="49"/>
      <c r="OJB144" s="49"/>
      <c r="OJC144" s="49"/>
      <c r="OJD144" s="49"/>
      <c r="OJE144" s="49"/>
      <c r="OJF144" s="49"/>
      <c r="OJG144" s="49"/>
      <c r="OJH144" s="49"/>
      <c r="OJI144" s="49"/>
      <c r="OJJ144" s="49"/>
      <c r="OJK144" s="49"/>
      <c r="OJL144" s="49"/>
      <c r="OJM144" s="49"/>
      <c r="OJN144" s="49"/>
      <c r="OJO144" s="49"/>
      <c r="OJP144" s="49"/>
      <c r="OJQ144" s="49"/>
      <c r="OJR144" s="49"/>
      <c r="OJS144" s="49"/>
      <c r="OJT144" s="49"/>
      <c r="OJU144" s="49"/>
      <c r="OJV144" s="49"/>
      <c r="OJW144" s="49"/>
      <c r="OJX144" s="49"/>
      <c r="OJY144" s="49"/>
      <c r="OJZ144" s="49"/>
      <c r="OKA144" s="49"/>
      <c r="OKB144" s="49"/>
      <c r="OKC144" s="49"/>
      <c r="OKD144" s="49"/>
      <c r="OKE144" s="49"/>
      <c r="OKF144" s="49"/>
      <c r="OKG144" s="49"/>
      <c r="OKH144" s="49"/>
      <c r="OKI144" s="49"/>
      <c r="OKJ144" s="49"/>
      <c r="OKK144" s="49"/>
      <c r="OKL144" s="49"/>
      <c r="OKM144" s="49"/>
      <c r="OKN144" s="49"/>
      <c r="OKO144" s="49"/>
      <c r="OKP144" s="49"/>
      <c r="OKQ144" s="49"/>
      <c r="OKR144" s="49"/>
      <c r="OKS144" s="49"/>
      <c r="OKT144" s="49"/>
      <c r="OKU144" s="49"/>
      <c r="OKV144" s="49"/>
      <c r="OKW144" s="49"/>
      <c r="OKX144" s="49"/>
      <c r="OKY144" s="49"/>
      <c r="OKZ144" s="49"/>
      <c r="OLA144" s="49"/>
      <c r="OLB144" s="49"/>
      <c r="OLC144" s="49"/>
      <c r="OLD144" s="49"/>
      <c r="OLE144" s="49"/>
      <c r="OLF144" s="49"/>
      <c r="OLG144" s="49"/>
      <c r="OLH144" s="49"/>
      <c r="OLI144" s="49"/>
      <c r="OLJ144" s="49"/>
      <c r="OLK144" s="49"/>
      <c r="OLL144" s="49"/>
      <c r="OLM144" s="49"/>
      <c r="OLN144" s="49"/>
      <c r="OLO144" s="49"/>
      <c r="OLP144" s="49"/>
      <c r="OLQ144" s="49"/>
      <c r="OLR144" s="49"/>
      <c r="OLS144" s="49"/>
      <c r="OLT144" s="49"/>
      <c r="OLU144" s="49"/>
      <c r="OLV144" s="49"/>
      <c r="OLW144" s="49"/>
      <c r="OLX144" s="49"/>
      <c r="OLY144" s="49"/>
      <c r="OLZ144" s="49"/>
      <c r="OMA144" s="49"/>
      <c r="OMB144" s="49"/>
      <c r="OMC144" s="49"/>
      <c r="OMD144" s="49"/>
      <c r="OME144" s="49"/>
      <c r="OMF144" s="49"/>
      <c r="OMG144" s="49"/>
      <c r="OMH144" s="49"/>
      <c r="OMI144" s="49"/>
      <c r="OMJ144" s="49"/>
      <c r="OMK144" s="49"/>
      <c r="OML144" s="49"/>
      <c r="OMM144" s="49"/>
      <c r="OMN144" s="49"/>
      <c r="OMO144" s="49"/>
      <c r="OMP144" s="49"/>
      <c r="OMQ144" s="49"/>
      <c r="OMR144" s="49"/>
      <c r="OMS144" s="49"/>
      <c r="OMT144" s="49"/>
      <c r="OMU144" s="49"/>
      <c r="OMV144" s="49"/>
      <c r="OMW144" s="49"/>
      <c r="OMX144" s="49"/>
      <c r="OMY144" s="49"/>
      <c r="OMZ144" s="49"/>
      <c r="ONA144" s="49"/>
      <c r="ONB144" s="49"/>
      <c r="ONC144" s="49"/>
      <c r="OND144" s="49"/>
      <c r="ONE144" s="49"/>
      <c r="ONF144" s="49"/>
      <c r="ONG144" s="49"/>
      <c r="ONH144" s="49"/>
      <c r="ONI144" s="49"/>
      <c r="ONJ144" s="49"/>
      <c r="ONK144" s="49"/>
      <c r="ONL144" s="49"/>
      <c r="ONM144" s="49"/>
      <c r="ONN144" s="49"/>
      <c r="ONO144" s="49"/>
      <c r="ONP144" s="49"/>
      <c r="ONQ144" s="49"/>
      <c r="ONR144" s="49"/>
      <c r="ONS144" s="49"/>
      <c r="ONT144" s="49"/>
      <c r="ONU144" s="49"/>
      <c r="ONV144" s="49"/>
      <c r="ONW144" s="49"/>
      <c r="ONX144" s="49"/>
      <c r="ONY144" s="49"/>
      <c r="ONZ144" s="49"/>
      <c r="OOA144" s="49"/>
      <c r="OOB144" s="49"/>
      <c r="OOC144" s="49"/>
      <c r="OOD144" s="49"/>
      <c r="OOE144" s="49"/>
      <c r="OOF144" s="49"/>
      <c r="OOG144" s="49"/>
      <c r="OOH144" s="49"/>
      <c r="OOI144" s="49"/>
      <c r="OOJ144" s="49"/>
      <c r="OOK144" s="49"/>
      <c r="OOL144" s="49"/>
      <c r="OOM144" s="49"/>
      <c r="OON144" s="49"/>
      <c r="OOO144" s="49"/>
      <c r="OOP144" s="49"/>
      <c r="OOQ144" s="49"/>
      <c r="OOR144" s="49"/>
      <c r="OOS144" s="49"/>
      <c r="OOT144" s="49"/>
      <c r="OOU144" s="49"/>
      <c r="OOV144" s="49"/>
      <c r="OOW144" s="49"/>
      <c r="OOX144" s="49"/>
      <c r="OOY144" s="49"/>
      <c r="OOZ144" s="49"/>
      <c r="OPA144" s="49"/>
      <c r="OPB144" s="49"/>
      <c r="OPC144" s="49"/>
      <c r="OPD144" s="49"/>
      <c r="OPE144" s="49"/>
      <c r="OPF144" s="49"/>
      <c r="OPG144" s="49"/>
      <c r="OPH144" s="49"/>
      <c r="OPI144" s="49"/>
      <c r="OPJ144" s="49"/>
      <c r="OPK144" s="49"/>
      <c r="OPL144" s="49"/>
      <c r="OPM144" s="49"/>
      <c r="OPN144" s="49"/>
      <c r="OPO144" s="49"/>
      <c r="OPP144" s="49"/>
      <c r="OPQ144" s="49"/>
      <c r="OPR144" s="49"/>
      <c r="OPS144" s="49"/>
      <c r="OPT144" s="49"/>
      <c r="OPU144" s="49"/>
      <c r="OPV144" s="49"/>
      <c r="OPW144" s="49"/>
      <c r="OPX144" s="49"/>
      <c r="OPY144" s="49"/>
      <c r="OPZ144" s="49"/>
      <c r="OQA144" s="49"/>
      <c r="OQB144" s="49"/>
      <c r="OQC144" s="49"/>
      <c r="OQD144" s="49"/>
      <c r="OQE144" s="49"/>
      <c r="OQF144" s="49"/>
      <c r="OQG144" s="49"/>
      <c r="OQH144" s="49"/>
      <c r="OQI144" s="49"/>
      <c r="OQJ144" s="49"/>
      <c r="OQK144" s="49"/>
      <c r="OQL144" s="49"/>
      <c r="OQM144" s="49"/>
      <c r="OQN144" s="49"/>
      <c r="OQO144" s="49"/>
      <c r="OQP144" s="49"/>
      <c r="OQQ144" s="49"/>
      <c r="OQR144" s="49"/>
      <c r="OQS144" s="49"/>
      <c r="OQT144" s="49"/>
      <c r="OQU144" s="49"/>
      <c r="OQV144" s="49"/>
      <c r="OQW144" s="49"/>
      <c r="OQX144" s="49"/>
      <c r="OQY144" s="49"/>
      <c r="OQZ144" s="49"/>
      <c r="ORA144" s="49"/>
      <c r="ORB144" s="49"/>
      <c r="ORC144" s="49"/>
      <c r="ORD144" s="49"/>
      <c r="ORE144" s="49"/>
      <c r="ORF144" s="49"/>
      <c r="ORG144" s="49"/>
      <c r="ORH144" s="49"/>
      <c r="ORI144" s="49"/>
      <c r="ORJ144" s="49"/>
      <c r="ORK144" s="49"/>
      <c r="ORL144" s="49"/>
      <c r="ORM144" s="49"/>
      <c r="ORN144" s="49"/>
      <c r="ORO144" s="49"/>
      <c r="ORP144" s="49"/>
      <c r="ORQ144" s="49"/>
      <c r="ORR144" s="49"/>
      <c r="ORS144" s="49"/>
      <c r="ORT144" s="49"/>
      <c r="ORU144" s="49"/>
      <c r="ORV144" s="49"/>
      <c r="ORW144" s="49"/>
      <c r="ORX144" s="49"/>
      <c r="ORY144" s="49"/>
      <c r="ORZ144" s="49"/>
      <c r="OSA144" s="49"/>
      <c r="OSB144" s="49"/>
      <c r="OSC144" s="49"/>
      <c r="OSD144" s="49"/>
      <c r="OSE144" s="49"/>
      <c r="OSF144" s="49"/>
      <c r="OSG144" s="49"/>
      <c r="OSH144" s="49"/>
      <c r="OSI144" s="49"/>
      <c r="OSJ144" s="49"/>
      <c r="OSK144" s="49"/>
      <c r="OSL144" s="49"/>
      <c r="OSM144" s="49"/>
      <c r="OSN144" s="49"/>
      <c r="OSO144" s="49"/>
      <c r="OSP144" s="49"/>
      <c r="OSQ144" s="49"/>
      <c r="OSR144" s="49"/>
      <c r="OSS144" s="49"/>
      <c r="OST144" s="49"/>
      <c r="OSU144" s="49"/>
      <c r="OSV144" s="49"/>
      <c r="OSW144" s="49"/>
      <c r="OSX144" s="49"/>
      <c r="OSY144" s="49"/>
      <c r="OSZ144" s="49"/>
      <c r="OTA144" s="49"/>
      <c r="OTB144" s="49"/>
      <c r="OTC144" s="49"/>
      <c r="OTD144" s="49"/>
      <c r="OTE144" s="49"/>
      <c r="OTF144" s="49"/>
      <c r="OTG144" s="49"/>
      <c r="OTH144" s="49"/>
      <c r="OTI144" s="49"/>
      <c r="OTJ144" s="49"/>
      <c r="OTK144" s="49"/>
      <c r="OTL144" s="49"/>
      <c r="OTM144" s="49"/>
      <c r="OTN144" s="49"/>
      <c r="OTO144" s="49"/>
      <c r="OTP144" s="49"/>
      <c r="OTQ144" s="49"/>
      <c r="OTR144" s="49"/>
      <c r="OTS144" s="49"/>
      <c r="OTT144" s="49"/>
      <c r="OTU144" s="49"/>
      <c r="OTV144" s="49"/>
      <c r="OTW144" s="49"/>
      <c r="OTX144" s="49"/>
      <c r="OTY144" s="49"/>
      <c r="OTZ144" s="49"/>
      <c r="OUA144" s="49"/>
      <c r="OUB144" s="49"/>
      <c r="OUC144" s="49"/>
      <c r="OUD144" s="49"/>
      <c r="OUE144" s="49"/>
      <c r="OUF144" s="49"/>
      <c r="OUG144" s="49"/>
      <c r="OUH144" s="49"/>
      <c r="OUI144" s="49"/>
      <c r="OUJ144" s="49"/>
      <c r="OUK144" s="49"/>
      <c r="OUL144" s="49"/>
      <c r="OUM144" s="49"/>
      <c r="OUN144" s="49"/>
      <c r="OUO144" s="49"/>
      <c r="OUP144" s="49"/>
      <c r="OUQ144" s="49"/>
      <c r="OUR144" s="49"/>
      <c r="OUS144" s="49"/>
      <c r="OUT144" s="49"/>
      <c r="OUU144" s="49"/>
      <c r="OUV144" s="49"/>
      <c r="OUW144" s="49"/>
      <c r="OUX144" s="49"/>
      <c r="OUY144" s="49"/>
      <c r="OUZ144" s="49"/>
      <c r="OVA144" s="49"/>
      <c r="OVB144" s="49"/>
      <c r="OVC144" s="49"/>
      <c r="OVD144" s="49"/>
      <c r="OVE144" s="49"/>
      <c r="OVF144" s="49"/>
      <c r="OVG144" s="49"/>
      <c r="OVH144" s="49"/>
      <c r="OVI144" s="49"/>
      <c r="OVJ144" s="49"/>
      <c r="OVK144" s="49"/>
      <c r="OVL144" s="49"/>
      <c r="OVM144" s="49"/>
      <c r="OVN144" s="49"/>
      <c r="OVO144" s="49"/>
      <c r="OVP144" s="49"/>
      <c r="OVQ144" s="49"/>
      <c r="OVR144" s="49"/>
      <c r="OVS144" s="49"/>
      <c r="OVT144" s="49"/>
      <c r="OVU144" s="49"/>
      <c r="OVV144" s="49"/>
      <c r="OVW144" s="49"/>
      <c r="OVX144" s="49"/>
      <c r="OVY144" s="49"/>
      <c r="OVZ144" s="49"/>
      <c r="OWA144" s="49"/>
      <c r="OWB144" s="49"/>
      <c r="OWC144" s="49"/>
      <c r="OWD144" s="49"/>
      <c r="OWE144" s="49"/>
      <c r="OWF144" s="49"/>
      <c r="OWG144" s="49"/>
      <c r="OWH144" s="49"/>
      <c r="OWI144" s="49"/>
      <c r="OWJ144" s="49"/>
      <c r="OWK144" s="49"/>
      <c r="OWL144" s="49"/>
      <c r="OWM144" s="49"/>
      <c r="OWN144" s="49"/>
      <c r="OWO144" s="49"/>
      <c r="OWP144" s="49"/>
      <c r="OWQ144" s="49"/>
      <c r="OWR144" s="49"/>
      <c r="OWS144" s="49"/>
      <c r="OWT144" s="49"/>
      <c r="OWU144" s="49"/>
      <c r="OWV144" s="49"/>
      <c r="OWW144" s="49"/>
      <c r="OWX144" s="49"/>
      <c r="OWY144" s="49"/>
      <c r="OWZ144" s="49"/>
      <c r="OXA144" s="49"/>
      <c r="OXB144" s="49"/>
      <c r="OXC144" s="49"/>
      <c r="OXD144" s="49"/>
      <c r="OXE144" s="49"/>
      <c r="OXF144" s="49"/>
      <c r="OXG144" s="49"/>
      <c r="OXH144" s="49"/>
      <c r="OXI144" s="49"/>
      <c r="OXJ144" s="49"/>
      <c r="OXK144" s="49"/>
      <c r="OXL144" s="49"/>
      <c r="OXM144" s="49"/>
      <c r="OXN144" s="49"/>
      <c r="OXO144" s="49"/>
      <c r="OXP144" s="49"/>
      <c r="OXQ144" s="49"/>
      <c r="OXR144" s="49"/>
      <c r="OXS144" s="49"/>
      <c r="OXT144" s="49"/>
      <c r="OXU144" s="49"/>
      <c r="OXV144" s="49"/>
      <c r="OXW144" s="49"/>
      <c r="OXX144" s="49"/>
      <c r="OXY144" s="49"/>
      <c r="OXZ144" s="49"/>
      <c r="OYA144" s="49"/>
      <c r="OYB144" s="49"/>
      <c r="OYC144" s="49"/>
      <c r="OYD144" s="49"/>
      <c r="OYE144" s="49"/>
      <c r="OYF144" s="49"/>
      <c r="OYG144" s="49"/>
      <c r="OYH144" s="49"/>
      <c r="OYI144" s="49"/>
      <c r="OYJ144" s="49"/>
      <c r="OYK144" s="49"/>
      <c r="OYL144" s="49"/>
      <c r="OYM144" s="49"/>
      <c r="OYN144" s="49"/>
      <c r="OYO144" s="49"/>
      <c r="OYP144" s="49"/>
      <c r="OYQ144" s="49"/>
      <c r="OYR144" s="49"/>
      <c r="OYS144" s="49"/>
      <c r="OYT144" s="49"/>
      <c r="OYU144" s="49"/>
      <c r="OYV144" s="49"/>
      <c r="OYW144" s="49"/>
      <c r="OYX144" s="49"/>
      <c r="OYY144" s="49"/>
      <c r="OYZ144" s="49"/>
      <c r="OZA144" s="49"/>
      <c r="OZB144" s="49"/>
      <c r="OZC144" s="49"/>
      <c r="OZD144" s="49"/>
      <c r="OZE144" s="49"/>
      <c r="OZF144" s="49"/>
      <c r="OZG144" s="49"/>
      <c r="OZH144" s="49"/>
      <c r="OZI144" s="49"/>
      <c r="OZJ144" s="49"/>
      <c r="OZK144" s="49"/>
      <c r="OZL144" s="49"/>
      <c r="OZM144" s="49"/>
      <c r="OZN144" s="49"/>
      <c r="OZO144" s="49"/>
      <c r="OZP144" s="49"/>
      <c r="OZQ144" s="49"/>
      <c r="OZR144" s="49"/>
      <c r="OZS144" s="49"/>
      <c r="OZT144" s="49"/>
      <c r="OZU144" s="49"/>
      <c r="OZV144" s="49"/>
      <c r="OZW144" s="49"/>
      <c r="OZX144" s="49"/>
      <c r="OZY144" s="49"/>
      <c r="OZZ144" s="49"/>
      <c r="PAA144" s="49"/>
      <c r="PAB144" s="49"/>
      <c r="PAC144" s="49"/>
      <c r="PAD144" s="49"/>
      <c r="PAE144" s="49"/>
      <c r="PAF144" s="49"/>
      <c r="PAG144" s="49"/>
      <c r="PAH144" s="49"/>
      <c r="PAI144" s="49"/>
      <c r="PAJ144" s="49"/>
      <c r="PAK144" s="49"/>
      <c r="PAL144" s="49"/>
      <c r="PAM144" s="49"/>
      <c r="PAN144" s="49"/>
      <c r="PAO144" s="49"/>
      <c r="PAP144" s="49"/>
      <c r="PAQ144" s="49"/>
      <c r="PAR144" s="49"/>
      <c r="PAS144" s="49"/>
      <c r="PAT144" s="49"/>
      <c r="PAU144" s="49"/>
      <c r="PAV144" s="49"/>
      <c r="PAW144" s="49"/>
      <c r="PAX144" s="49"/>
      <c r="PAY144" s="49"/>
      <c r="PAZ144" s="49"/>
      <c r="PBA144" s="49"/>
      <c r="PBB144" s="49"/>
      <c r="PBC144" s="49"/>
      <c r="PBD144" s="49"/>
      <c r="PBE144" s="49"/>
      <c r="PBF144" s="49"/>
      <c r="PBG144" s="49"/>
      <c r="PBH144" s="49"/>
      <c r="PBI144" s="49"/>
      <c r="PBJ144" s="49"/>
      <c r="PBK144" s="49"/>
      <c r="PBL144" s="49"/>
      <c r="PBM144" s="49"/>
      <c r="PBN144" s="49"/>
      <c r="PBO144" s="49"/>
      <c r="PBP144" s="49"/>
      <c r="PBQ144" s="49"/>
      <c r="PBR144" s="49"/>
      <c r="PBS144" s="49"/>
      <c r="PBT144" s="49"/>
      <c r="PBU144" s="49"/>
      <c r="PBV144" s="49"/>
      <c r="PBW144" s="49"/>
      <c r="PBX144" s="49"/>
      <c r="PBY144" s="49"/>
      <c r="PBZ144" s="49"/>
      <c r="PCA144" s="49"/>
      <c r="PCB144" s="49"/>
      <c r="PCC144" s="49"/>
      <c r="PCD144" s="49"/>
      <c r="PCE144" s="49"/>
      <c r="PCF144" s="49"/>
      <c r="PCG144" s="49"/>
      <c r="PCH144" s="49"/>
      <c r="PCI144" s="49"/>
      <c r="PCJ144" s="49"/>
      <c r="PCK144" s="49"/>
      <c r="PCL144" s="49"/>
      <c r="PCM144" s="49"/>
      <c r="PCN144" s="49"/>
      <c r="PCO144" s="49"/>
      <c r="PCP144" s="49"/>
      <c r="PCQ144" s="49"/>
      <c r="PCR144" s="49"/>
      <c r="PCS144" s="49"/>
      <c r="PCT144" s="49"/>
      <c r="PCU144" s="49"/>
      <c r="PCV144" s="49"/>
      <c r="PCW144" s="49"/>
      <c r="PCX144" s="49"/>
      <c r="PCY144" s="49"/>
      <c r="PCZ144" s="49"/>
      <c r="PDA144" s="49"/>
      <c r="PDB144" s="49"/>
      <c r="PDC144" s="49"/>
      <c r="PDD144" s="49"/>
      <c r="PDE144" s="49"/>
      <c r="PDF144" s="49"/>
      <c r="PDG144" s="49"/>
      <c r="PDH144" s="49"/>
      <c r="PDI144" s="49"/>
      <c r="PDJ144" s="49"/>
      <c r="PDK144" s="49"/>
      <c r="PDL144" s="49"/>
      <c r="PDM144" s="49"/>
      <c r="PDN144" s="49"/>
      <c r="PDO144" s="49"/>
      <c r="PDP144" s="49"/>
      <c r="PDQ144" s="49"/>
      <c r="PDR144" s="49"/>
      <c r="PDS144" s="49"/>
      <c r="PDT144" s="49"/>
      <c r="PDU144" s="49"/>
      <c r="PDV144" s="49"/>
      <c r="PDW144" s="49"/>
      <c r="PDX144" s="49"/>
      <c r="PDY144" s="49"/>
      <c r="PDZ144" s="49"/>
      <c r="PEA144" s="49"/>
      <c r="PEB144" s="49"/>
      <c r="PEC144" s="49"/>
      <c r="PED144" s="49"/>
      <c r="PEE144" s="49"/>
      <c r="PEF144" s="49"/>
      <c r="PEG144" s="49"/>
      <c r="PEH144" s="49"/>
      <c r="PEI144" s="49"/>
      <c r="PEJ144" s="49"/>
      <c r="PEK144" s="49"/>
      <c r="PEL144" s="49"/>
      <c r="PEM144" s="49"/>
      <c r="PEN144" s="49"/>
      <c r="PEO144" s="49"/>
      <c r="PEP144" s="49"/>
      <c r="PEQ144" s="49"/>
      <c r="PER144" s="49"/>
      <c r="PES144" s="49"/>
      <c r="PET144" s="49"/>
      <c r="PEU144" s="49"/>
      <c r="PEV144" s="49"/>
      <c r="PEW144" s="49"/>
      <c r="PEX144" s="49"/>
      <c r="PEY144" s="49"/>
      <c r="PEZ144" s="49"/>
      <c r="PFA144" s="49"/>
      <c r="PFB144" s="49"/>
      <c r="PFC144" s="49"/>
      <c r="PFD144" s="49"/>
      <c r="PFE144" s="49"/>
      <c r="PFF144" s="49"/>
      <c r="PFG144" s="49"/>
      <c r="PFH144" s="49"/>
      <c r="PFI144" s="49"/>
      <c r="PFJ144" s="49"/>
      <c r="PFK144" s="49"/>
      <c r="PFL144" s="49"/>
      <c r="PFM144" s="49"/>
      <c r="PFN144" s="49"/>
      <c r="PFO144" s="49"/>
      <c r="PFP144" s="49"/>
      <c r="PFQ144" s="49"/>
      <c r="PFR144" s="49"/>
      <c r="PFS144" s="49"/>
      <c r="PFT144" s="49"/>
      <c r="PFU144" s="49"/>
      <c r="PFV144" s="49"/>
      <c r="PFW144" s="49"/>
      <c r="PFX144" s="49"/>
      <c r="PFY144" s="49"/>
      <c r="PFZ144" s="49"/>
      <c r="PGA144" s="49"/>
      <c r="PGB144" s="49"/>
      <c r="PGC144" s="49"/>
      <c r="PGD144" s="49"/>
      <c r="PGE144" s="49"/>
      <c r="PGF144" s="49"/>
      <c r="PGG144" s="49"/>
      <c r="PGH144" s="49"/>
      <c r="PGI144" s="49"/>
      <c r="PGJ144" s="49"/>
      <c r="PGK144" s="49"/>
      <c r="PGL144" s="49"/>
      <c r="PGM144" s="49"/>
      <c r="PGN144" s="49"/>
      <c r="PGO144" s="49"/>
      <c r="PGP144" s="49"/>
      <c r="PGQ144" s="49"/>
      <c r="PGR144" s="49"/>
      <c r="PGS144" s="49"/>
      <c r="PGT144" s="49"/>
      <c r="PGU144" s="49"/>
      <c r="PGV144" s="49"/>
      <c r="PGW144" s="49"/>
      <c r="PGX144" s="49"/>
      <c r="PGY144" s="49"/>
      <c r="PGZ144" s="49"/>
      <c r="PHA144" s="49"/>
      <c r="PHB144" s="49"/>
      <c r="PHC144" s="49"/>
      <c r="PHD144" s="49"/>
      <c r="PHE144" s="49"/>
      <c r="PHF144" s="49"/>
      <c r="PHG144" s="49"/>
      <c r="PHH144" s="49"/>
      <c r="PHI144" s="49"/>
      <c r="PHJ144" s="49"/>
      <c r="PHK144" s="49"/>
      <c r="PHL144" s="49"/>
      <c r="PHM144" s="49"/>
      <c r="PHN144" s="49"/>
      <c r="PHO144" s="49"/>
      <c r="PHP144" s="49"/>
      <c r="PHQ144" s="49"/>
      <c r="PHR144" s="49"/>
      <c r="PHS144" s="49"/>
      <c r="PHT144" s="49"/>
      <c r="PHU144" s="49"/>
      <c r="PHV144" s="49"/>
      <c r="PHW144" s="49"/>
      <c r="PHX144" s="49"/>
      <c r="PHY144" s="49"/>
      <c r="PHZ144" s="49"/>
      <c r="PIA144" s="49"/>
      <c r="PIB144" s="49"/>
      <c r="PIC144" s="49"/>
      <c r="PID144" s="49"/>
      <c r="PIE144" s="49"/>
      <c r="PIF144" s="49"/>
      <c r="PIG144" s="49"/>
      <c r="PIH144" s="49"/>
      <c r="PII144" s="49"/>
      <c r="PIJ144" s="49"/>
      <c r="PIK144" s="49"/>
      <c r="PIL144" s="49"/>
      <c r="PIM144" s="49"/>
      <c r="PIN144" s="49"/>
      <c r="PIO144" s="49"/>
      <c r="PIP144" s="49"/>
      <c r="PIQ144" s="49"/>
      <c r="PIR144" s="49"/>
      <c r="PIS144" s="49"/>
      <c r="PIT144" s="49"/>
      <c r="PIU144" s="49"/>
      <c r="PIV144" s="49"/>
      <c r="PIW144" s="49"/>
      <c r="PIX144" s="49"/>
      <c r="PIY144" s="49"/>
      <c r="PIZ144" s="49"/>
      <c r="PJA144" s="49"/>
      <c r="PJB144" s="49"/>
      <c r="PJC144" s="49"/>
      <c r="PJD144" s="49"/>
      <c r="PJE144" s="49"/>
      <c r="PJF144" s="49"/>
      <c r="PJG144" s="49"/>
      <c r="PJH144" s="49"/>
      <c r="PJI144" s="49"/>
      <c r="PJJ144" s="49"/>
      <c r="PJK144" s="49"/>
      <c r="PJL144" s="49"/>
      <c r="PJM144" s="49"/>
      <c r="PJN144" s="49"/>
      <c r="PJO144" s="49"/>
      <c r="PJP144" s="49"/>
      <c r="PJQ144" s="49"/>
      <c r="PJR144" s="49"/>
      <c r="PJS144" s="49"/>
      <c r="PJT144" s="49"/>
      <c r="PJU144" s="49"/>
      <c r="PJV144" s="49"/>
      <c r="PJW144" s="49"/>
      <c r="PJX144" s="49"/>
      <c r="PJY144" s="49"/>
      <c r="PJZ144" s="49"/>
      <c r="PKA144" s="49"/>
      <c r="PKB144" s="49"/>
      <c r="PKC144" s="49"/>
      <c r="PKD144" s="49"/>
      <c r="PKE144" s="49"/>
      <c r="PKF144" s="49"/>
      <c r="PKG144" s="49"/>
      <c r="PKH144" s="49"/>
      <c r="PKI144" s="49"/>
      <c r="PKJ144" s="49"/>
      <c r="PKK144" s="49"/>
      <c r="PKL144" s="49"/>
      <c r="PKM144" s="49"/>
      <c r="PKN144" s="49"/>
      <c r="PKO144" s="49"/>
      <c r="PKP144" s="49"/>
      <c r="PKQ144" s="49"/>
      <c r="PKR144" s="49"/>
      <c r="PKS144" s="49"/>
      <c r="PKT144" s="49"/>
      <c r="PKU144" s="49"/>
      <c r="PKV144" s="49"/>
      <c r="PKW144" s="49"/>
      <c r="PKX144" s="49"/>
      <c r="PKY144" s="49"/>
      <c r="PKZ144" s="49"/>
      <c r="PLA144" s="49"/>
      <c r="PLB144" s="49"/>
      <c r="PLC144" s="49"/>
      <c r="PLD144" s="49"/>
      <c r="PLE144" s="49"/>
      <c r="PLF144" s="49"/>
      <c r="PLG144" s="49"/>
      <c r="PLH144" s="49"/>
      <c r="PLI144" s="49"/>
      <c r="PLJ144" s="49"/>
      <c r="PLK144" s="49"/>
      <c r="PLL144" s="49"/>
      <c r="PLM144" s="49"/>
      <c r="PLN144" s="49"/>
      <c r="PLO144" s="49"/>
      <c r="PLP144" s="49"/>
      <c r="PLQ144" s="49"/>
      <c r="PLR144" s="49"/>
      <c r="PLS144" s="49"/>
      <c r="PLT144" s="49"/>
      <c r="PLU144" s="49"/>
      <c r="PLV144" s="49"/>
      <c r="PLW144" s="49"/>
      <c r="PLX144" s="49"/>
      <c r="PLY144" s="49"/>
      <c r="PLZ144" s="49"/>
      <c r="PMA144" s="49"/>
      <c r="PMB144" s="49"/>
      <c r="PMC144" s="49"/>
      <c r="PMD144" s="49"/>
      <c r="PME144" s="49"/>
      <c r="PMF144" s="49"/>
      <c r="PMG144" s="49"/>
      <c r="PMH144" s="49"/>
      <c r="PMI144" s="49"/>
      <c r="PMJ144" s="49"/>
      <c r="PMK144" s="49"/>
      <c r="PML144" s="49"/>
      <c r="PMM144" s="49"/>
      <c r="PMN144" s="49"/>
      <c r="PMO144" s="49"/>
      <c r="PMP144" s="49"/>
      <c r="PMQ144" s="49"/>
      <c r="PMR144" s="49"/>
      <c r="PMS144" s="49"/>
      <c r="PMT144" s="49"/>
      <c r="PMU144" s="49"/>
      <c r="PMV144" s="49"/>
      <c r="PMW144" s="49"/>
      <c r="PMX144" s="49"/>
      <c r="PMY144" s="49"/>
      <c r="PMZ144" s="49"/>
      <c r="PNA144" s="49"/>
      <c r="PNB144" s="49"/>
      <c r="PNC144" s="49"/>
      <c r="PND144" s="49"/>
      <c r="PNE144" s="49"/>
      <c r="PNF144" s="49"/>
      <c r="PNG144" s="49"/>
      <c r="PNH144" s="49"/>
      <c r="PNI144" s="49"/>
      <c r="PNJ144" s="49"/>
      <c r="PNK144" s="49"/>
      <c r="PNL144" s="49"/>
      <c r="PNM144" s="49"/>
      <c r="PNN144" s="49"/>
      <c r="PNO144" s="49"/>
      <c r="PNP144" s="49"/>
      <c r="PNQ144" s="49"/>
      <c r="PNR144" s="49"/>
      <c r="PNS144" s="49"/>
      <c r="PNT144" s="49"/>
      <c r="PNU144" s="49"/>
      <c r="PNV144" s="49"/>
      <c r="PNW144" s="49"/>
      <c r="PNX144" s="49"/>
      <c r="PNY144" s="49"/>
      <c r="PNZ144" s="49"/>
      <c r="POA144" s="49"/>
      <c r="POB144" s="49"/>
      <c r="POC144" s="49"/>
      <c r="POD144" s="49"/>
      <c r="POE144" s="49"/>
      <c r="POF144" s="49"/>
      <c r="POG144" s="49"/>
      <c r="POH144" s="49"/>
      <c r="POI144" s="49"/>
      <c r="POJ144" s="49"/>
      <c r="POK144" s="49"/>
      <c r="POL144" s="49"/>
      <c r="POM144" s="49"/>
      <c r="PON144" s="49"/>
      <c r="POO144" s="49"/>
      <c r="POP144" s="49"/>
      <c r="POQ144" s="49"/>
      <c r="POR144" s="49"/>
      <c r="POS144" s="49"/>
      <c r="POT144" s="49"/>
      <c r="POU144" s="49"/>
      <c r="POV144" s="49"/>
      <c r="POW144" s="49"/>
      <c r="POX144" s="49"/>
      <c r="POY144" s="49"/>
      <c r="POZ144" s="49"/>
      <c r="PPA144" s="49"/>
      <c r="PPB144" s="49"/>
      <c r="PPC144" s="49"/>
      <c r="PPD144" s="49"/>
      <c r="PPE144" s="49"/>
      <c r="PPF144" s="49"/>
      <c r="PPG144" s="49"/>
      <c r="PPH144" s="49"/>
      <c r="PPI144" s="49"/>
      <c r="PPJ144" s="49"/>
      <c r="PPK144" s="49"/>
      <c r="PPL144" s="49"/>
      <c r="PPM144" s="49"/>
      <c r="PPN144" s="49"/>
      <c r="PPO144" s="49"/>
      <c r="PPP144" s="49"/>
      <c r="PPQ144" s="49"/>
      <c r="PPR144" s="49"/>
      <c r="PPS144" s="49"/>
      <c r="PPT144" s="49"/>
      <c r="PPU144" s="49"/>
      <c r="PPV144" s="49"/>
      <c r="PPW144" s="49"/>
      <c r="PPX144" s="49"/>
      <c r="PPY144" s="49"/>
      <c r="PPZ144" s="49"/>
      <c r="PQA144" s="49"/>
      <c r="PQB144" s="49"/>
      <c r="PQC144" s="49"/>
      <c r="PQD144" s="49"/>
      <c r="PQE144" s="49"/>
      <c r="PQF144" s="49"/>
      <c r="PQG144" s="49"/>
      <c r="PQH144" s="49"/>
      <c r="PQI144" s="49"/>
      <c r="PQJ144" s="49"/>
      <c r="PQK144" s="49"/>
      <c r="PQL144" s="49"/>
      <c r="PQM144" s="49"/>
      <c r="PQN144" s="49"/>
      <c r="PQO144" s="49"/>
      <c r="PQP144" s="49"/>
      <c r="PQQ144" s="49"/>
      <c r="PQR144" s="49"/>
      <c r="PQS144" s="49"/>
      <c r="PQT144" s="49"/>
      <c r="PQU144" s="49"/>
      <c r="PQV144" s="49"/>
      <c r="PQW144" s="49"/>
      <c r="PQX144" s="49"/>
      <c r="PQY144" s="49"/>
      <c r="PQZ144" s="49"/>
      <c r="PRA144" s="49"/>
      <c r="PRB144" s="49"/>
      <c r="PRC144" s="49"/>
      <c r="PRD144" s="49"/>
      <c r="PRE144" s="49"/>
      <c r="PRF144" s="49"/>
      <c r="PRG144" s="49"/>
      <c r="PRH144" s="49"/>
      <c r="PRI144" s="49"/>
      <c r="PRJ144" s="49"/>
      <c r="PRK144" s="49"/>
      <c r="PRL144" s="49"/>
      <c r="PRM144" s="49"/>
      <c r="PRN144" s="49"/>
      <c r="PRO144" s="49"/>
      <c r="PRP144" s="49"/>
      <c r="PRQ144" s="49"/>
      <c r="PRR144" s="49"/>
      <c r="PRS144" s="49"/>
      <c r="PRT144" s="49"/>
      <c r="PRU144" s="49"/>
      <c r="PRV144" s="49"/>
      <c r="PRW144" s="49"/>
      <c r="PRX144" s="49"/>
      <c r="PRY144" s="49"/>
      <c r="PRZ144" s="49"/>
      <c r="PSA144" s="49"/>
      <c r="PSB144" s="49"/>
      <c r="PSC144" s="49"/>
      <c r="PSD144" s="49"/>
      <c r="PSE144" s="49"/>
      <c r="PSF144" s="49"/>
      <c r="PSG144" s="49"/>
      <c r="PSH144" s="49"/>
      <c r="PSI144" s="49"/>
      <c r="PSJ144" s="49"/>
      <c r="PSK144" s="49"/>
      <c r="PSL144" s="49"/>
      <c r="PSM144" s="49"/>
      <c r="PSN144" s="49"/>
      <c r="PSO144" s="49"/>
      <c r="PSP144" s="49"/>
      <c r="PSQ144" s="49"/>
      <c r="PSR144" s="49"/>
      <c r="PSS144" s="49"/>
      <c r="PST144" s="49"/>
      <c r="PSU144" s="49"/>
      <c r="PSV144" s="49"/>
      <c r="PSW144" s="49"/>
      <c r="PSX144" s="49"/>
      <c r="PSY144" s="49"/>
      <c r="PSZ144" s="49"/>
      <c r="PTA144" s="49"/>
      <c r="PTB144" s="49"/>
      <c r="PTC144" s="49"/>
      <c r="PTD144" s="49"/>
      <c r="PTE144" s="49"/>
      <c r="PTF144" s="49"/>
      <c r="PTG144" s="49"/>
      <c r="PTH144" s="49"/>
      <c r="PTI144" s="49"/>
      <c r="PTJ144" s="49"/>
      <c r="PTK144" s="49"/>
      <c r="PTL144" s="49"/>
      <c r="PTM144" s="49"/>
      <c r="PTN144" s="49"/>
      <c r="PTO144" s="49"/>
      <c r="PTP144" s="49"/>
      <c r="PTQ144" s="49"/>
      <c r="PTR144" s="49"/>
      <c r="PTS144" s="49"/>
      <c r="PTT144" s="49"/>
      <c r="PTU144" s="49"/>
      <c r="PTV144" s="49"/>
      <c r="PTW144" s="49"/>
      <c r="PTX144" s="49"/>
      <c r="PTY144" s="49"/>
      <c r="PTZ144" s="49"/>
      <c r="PUA144" s="49"/>
      <c r="PUB144" s="49"/>
      <c r="PUC144" s="49"/>
      <c r="PUD144" s="49"/>
      <c r="PUE144" s="49"/>
      <c r="PUF144" s="49"/>
      <c r="PUG144" s="49"/>
      <c r="PUH144" s="49"/>
      <c r="PUI144" s="49"/>
      <c r="PUJ144" s="49"/>
      <c r="PUK144" s="49"/>
      <c r="PUL144" s="49"/>
      <c r="PUM144" s="49"/>
      <c r="PUN144" s="49"/>
      <c r="PUO144" s="49"/>
      <c r="PUP144" s="49"/>
      <c r="PUQ144" s="49"/>
      <c r="PUR144" s="49"/>
      <c r="PUS144" s="49"/>
      <c r="PUT144" s="49"/>
      <c r="PUU144" s="49"/>
      <c r="PUV144" s="49"/>
      <c r="PUW144" s="49"/>
      <c r="PUX144" s="49"/>
      <c r="PUY144" s="49"/>
      <c r="PUZ144" s="49"/>
      <c r="PVA144" s="49"/>
      <c r="PVB144" s="49"/>
      <c r="PVC144" s="49"/>
      <c r="PVD144" s="49"/>
      <c r="PVE144" s="49"/>
      <c r="PVF144" s="49"/>
      <c r="PVG144" s="49"/>
      <c r="PVH144" s="49"/>
      <c r="PVI144" s="49"/>
      <c r="PVJ144" s="49"/>
      <c r="PVK144" s="49"/>
      <c r="PVL144" s="49"/>
      <c r="PVM144" s="49"/>
      <c r="PVN144" s="49"/>
      <c r="PVO144" s="49"/>
      <c r="PVP144" s="49"/>
      <c r="PVQ144" s="49"/>
      <c r="PVR144" s="49"/>
      <c r="PVS144" s="49"/>
      <c r="PVT144" s="49"/>
      <c r="PVU144" s="49"/>
      <c r="PVV144" s="49"/>
      <c r="PVW144" s="49"/>
      <c r="PVX144" s="49"/>
      <c r="PVY144" s="49"/>
      <c r="PVZ144" s="49"/>
      <c r="PWA144" s="49"/>
      <c r="PWB144" s="49"/>
      <c r="PWC144" s="49"/>
      <c r="PWD144" s="49"/>
      <c r="PWE144" s="49"/>
      <c r="PWF144" s="49"/>
      <c r="PWG144" s="49"/>
      <c r="PWH144" s="49"/>
      <c r="PWI144" s="49"/>
      <c r="PWJ144" s="49"/>
      <c r="PWK144" s="49"/>
      <c r="PWL144" s="49"/>
      <c r="PWM144" s="49"/>
      <c r="PWN144" s="49"/>
      <c r="PWO144" s="49"/>
      <c r="PWP144" s="49"/>
      <c r="PWQ144" s="49"/>
      <c r="PWR144" s="49"/>
      <c r="PWS144" s="49"/>
      <c r="PWT144" s="49"/>
      <c r="PWU144" s="49"/>
      <c r="PWV144" s="49"/>
      <c r="PWW144" s="49"/>
      <c r="PWX144" s="49"/>
      <c r="PWY144" s="49"/>
      <c r="PWZ144" s="49"/>
      <c r="PXA144" s="49"/>
      <c r="PXB144" s="49"/>
      <c r="PXC144" s="49"/>
      <c r="PXD144" s="49"/>
      <c r="PXE144" s="49"/>
      <c r="PXF144" s="49"/>
      <c r="PXG144" s="49"/>
      <c r="PXH144" s="49"/>
      <c r="PXI144" s="49"/>
      <c r="PXJ144" s="49"/>
      <c r="PXK144" s="49"/>
      <c r="PXL144" s="49"/>
      <c r="PXM144" s="49"/>
      <c r="PXN144" s="49"/>
      <c r="PXO144" s="49"/>
      <c r="PXP144" s="49"/>
      <c r="PXQ144" s="49"/>
      <c r="PXR144" s="49"/>
      <c r="PXS144" s="49"/>
      <c r="PXT144" s="49"/>
      <c r="PXU144" s="49"/>
      <c r="PXV144" s="49"/>
      <c r="PXW144" s="49"/>
      <c r="PXX144" s="49"/>
      <c r="PXY144" s="49"/>
      <c r="PXZ144" s="49"/>
      <c r="PYA144" s="49"/>
      <c r="PYB144" s="49"/>
      <c r="PYC144" s="49"/>
      <c r="PYD144" s="49"/>
      <c r="PYE144" s="49"/>
      <c r="PYF144" s="49"/>
      <c r="PYG144" s="49"/>
      <c r="PYH144" s="49"/>
      <c r="PYI144" s="49"/>
      <c r="PYJ144" s="49"/>
      <c r="PYK144" s="49"/>
      <c r="PYL144" s="49"/>
      <c r="PYM144" s="49"/>
      <c r="PYN144" s="49"/>
      <c r="PYO144" s="49"/>
      <c r="PYP144" s="49"/>
      <c r="PYQ144" s="49"/>
      <c r="PYR144" s="49"/>
      <c r="PYS144" s="49"/>
      <c r="PYT144" s="49"/>
      <c r="PYU144" s="49"/>
      <c r="PYV144" s="49"/>
      <c r="PYW144" s="49"/>
      <c r="PYX144" s="49"/>
      <c r="PYY144" s="49"/>
      <c r="PYZ144" s="49"/>
      <c r="PZA144" s="49"/>
      <c r="PZB144" s="49"/>
      <c r="PZC144" s="49"/>
      <c r="PZD144" s="49"/>
      <c r="PZE144" s="49"/>
      <c r="PZF144" s="49"/>
      <c r="PZG144" s="49"/>
      <c r="PZH144" s="49"/>
      <c r="PZI144" s="49"/>
      <c r="PZJ144" s="49"/>
      <c r="PZK144" s="49"/>
      <c r="PZL144" s="49"/>
      <c r="PZM144" s="49"/>
      <c r="PZN144" s="49"/>
      <c r="PZO144" s="49"/>
      <c r="PZP144" s="49"/>
      <c r="PZQ144" s="49"/>
      <c r="PZR144" s="49"/>
      <c r="PZS144" s="49"/>
      <c r="PZT144" s="49"/>
      <c r="PZU144" s="49"/>
      <c r="PZV144" s="49"/>
      <c r="PZW144" s="49"/>
      <c r="PZX144" s="49"/>
      <c r="PZY144" s="49"/>
      <c r="PZZ144" s="49"/>
      <c r="QAA144" s="49"/>
      <c r="QAB144" s="49"/>
      <c r="QAC144" s="49"/>
      <c r="QAD144" s="49"/>
      <c r="QAE144" s="49"/>
      <c r="QAF144" s="49"/>
      <c r="QAG144" s="49"/>
      <c r="QAH144" s="49"/>
      <c r="QAI144" s="49"/>
      <c r="QAJ144" s="49"/>
      <c r="QAK144" s="49"/>
      <c r="QAL144" s="49"/>
      <c r="QAM144" s="49"/>
      <c r="QAN144" s="49"/>
      <c r="QAO144" s="49"/>
      <c r="QAP144" s="49"/>
      <c r="QAQ144" s="49"/>
      <c r="QAR144" s="49"/>
      <c r="QAS144" s="49"/>
      <c r="QAT144" s="49"/>
      <c r="QAU144" s="49"/>
      <c r="QAV144" s="49"/>
      <c r="QAW144" s="49"/>
      <c r="QAX144" s="49"/>
      <c r="QAY144" s="49"/>
      <c r="QAZ144" s="49"/>
      <c r="QBA144" s="49"/>
      <c r="QBB144" s="49"/>
      <c r="QBC144" s="49"/>
      <c r="QBD144" s="49"/>
      <c r="QBE144" s="49"/>
      <c r="QBF144" s="49"/>
      <c r="QBG144" s="49"/>
      <c r="QBH144" s="49"/>
      <c r="QBI144" s="49"/>
      <c r="QBJ144" s="49"/>
      <c r="QBK144" s="49"/>
      <c r="QBL144" s="49"/>
      <c r="QBM144" s="49"/>
      <c r="QBN144" s="49"/>
      <c r="QBO144" s="49"/>
      <c r="QBP144" s="49"/>
      <c r="QBQ144" s="49"/>
      <c r="QBR144" s="49"/>
      <c r="QBS144" s="49"/>
      <c r="QBT144" s="49"/>
      <c r="QBU144" s="49"/>
      <c r="QBV144" s="49"/>
      <c r="QBW144" s="49"/>
      <c r="QBX144" s="49"/>
      <c r="QBY144" s="49"/>
      <c r="QBZ144" s="49"/>
      <c r="QCA144" s="49"/>
      <c r="QCB144" s="49"/>
      <c r="QCC144" s="49"/>
      <c r="QCD144" s="49"/>
      <c r="QCE144" s="49"/>
      <c r="QCF144" s="49"/>
      <c r="QCG144" s="49"/>
      <c r="QCH144" s="49"/>
      <c r="QCI144" s="49"/>
      <c r="QCJ144" s="49"/>
      <c r="QCK144" s="49"/>
      <c r="QCL144" s="49"/>
      <c r="QCM144" s="49"/>
      <c r="QCN144" s="49"/>
      <c r="QCO144" s="49"/>
      <c r="QCP144" s="49"/>
      <c r="QCQ144" s="49"/>
      <c r="QCR144" s="49"/>
      <c r="QCS144" s="49"/>
      <c r="QCT144" s="49"/>
      <c r="QCU144" s="49"/>
      <c r="QCV144" s="49"/>
      <c r="QCW144" s="49"/>
      <c r="QCX144" s="49"/>
      <c r="QCY144" s="49"/>
      <c r="QCZ144" s="49"/>
      <c r="QDA144" s="49"/>
      <c r="QDB144" s="49"/>
      <c r="QDC144" s="49"/>
      <c r="QDD144" s="49"/>
      <c r="QDE144" s="49"/>
      <c r="QDF144" s="49"/>
      <c r="QDG144" s="49"/>
      <c r="QDH144" s="49"/>
      <c r="QDI144" s="49"/>
      <c r="QDJ144" s="49"/>
      <c r="QDK144" s="49"/>
      <c r="QDL144" s="49"/>
      <c r="QDM144" s="49"/>
      <c r="QDN144" s="49"/>
      <c r="QDO144" s="49"/>
      <c r="QDP144" s="49"/>
      <c r="QDQ144" s="49"/>
      <c r="QDR144" s="49"/>
      <c r="QDS144" s="49"/>
      <c r="QDT144" s="49"/>
      <c r="QDU144" s="49"/>
      <c r="QDV144" s="49"/>
      <c r="QDW144" s="49"/>
      <c r="QDX144" s="49"/>
      <c r="QDY144" s="49"/>
      <c r="QDZ144" s="49"/>
      <c r="QEA144" s="49"/>
      <c r="QEB144" s="49"/>
      <c r="QEC144" s="49"/>
      <c r="QED144" s="49"/>
      <c r="QEE144" s="49"/>
      <c r="QEF144" s="49"/>
      <c r="QEG144" s="49"/>
      <c r="QEH144" s="49"/>
      <c r="QEI144" s="49"/>
      <c r="QEJ144" s="49"/>
      <c r="QEK144" s="49"/>
      <c r="QEL144" s="49"/>
      <c r="QEM144" s="49"/>
      <c r="QEN144" s="49"/>
      <c r="QEO144" s="49"/>
      <c r="QEP144" s="49"/>
      <c r="QEQ144" s="49"/>
      <c r="QER144" s="49"/>
      <c r="QES144" s="49"/>
      <c r="QET144" s="49"/>
      <c r="QEU144" s="49"/>
      <c r="QEV144" s="49"/>
      <c r="QEW144" s="49"/>
      <c r="QEX144" s="49"/>
      <c r="QEY144" s="49"/>
      <c r="QEZ144" s="49"/>
      <c r="QFA144" s="49"/>
      <c r="QFB144" s="49"/>
      <c r="QFC144" s="49"/>
      <c r="QFD144" s="49"/>
      <c r="QFE144" s="49"/>
      <c r="QFF144" s="49"/>
      <c r="QFG144" s="49"/>
      <c r="QFH144" s="49"/>
      <c r="QFI144" s="49"/>
      <c r="QFJ144" s="49"/>
      <c r="QFK144" s="49"/>
      <c r="QFL144" s="49"/>
      <c r="QFM144" s="49"/>
      <c r="QFN144" s="49"/>
      <c r="QFO144" s="49"/>
      <c r="QFP144" s="49"/>
      <c r="QFQ144" s="49"/>
      <c r="QFR144" s="49"/>
      <c r="QFS144" s="49"/>
      <c r="QFT144" s="49"/>
      <c r="QFU144" s="49"/>
      <c r="QFV144" s="49"/>
      <c r="QFW144" s="49"/>
      <c r="QFX144" s="49"/>
      <c r="QFY144" s="49"/>
      <c r="QFZ144" s="49"/>
      <c r="QGA144" s="49"/>
      <c r="QGB144" s="49"/>
      <c r="QGC144" s="49"/>
      <c r="QGD144" s="49"/>
      <c r="QGE144" s="49"/>
      <c r="QGF144" s="49"/>
      <c r="QGG144" s="49"/>
      <c r="QGH144" s="49"/>
      <c r="QGI144" s="49"/>
      <c r="QGJ144" s="49"/>
      <c r="QGK144" s="49"/>
      <c r="QGL144" s="49"/>
      <c r="QGM144" s="49"/>
      <c r="QGN144" s="49"/>
      <c r="QGO144" s="49"/>
      <c r="QGP144" s="49"/>
      <c r="QGQ144" s="49"/>
      <c r="QGR144" s="49"/>
      <c r="QGS144" s="49"/>
      <c r="QGT144" s="49"/>
      <c r="QGU144" s="49"/>
      <c r="QGV144" s="49"/>
      <c r="QGW144" s="49"/>
      <c r="QGX144" s="49"/>
      <c r="QGY144" s="49"/>
      <c r="QGZ144" s="49"/>
      <c r="QHA144" s="49"/>
      <c r="QHB144" s="49"/>
      <c r="QHC144" s="49"/>
      <c r="QHD144" s="49"/>
      <c r="QHE144" s="49"/>
      <c r="QHF144" s="49"/>
      <c r="QHG144" s="49"/>
      <c r="QHH144" s="49"/>
      <c r="QHI144" s="49"/>
      <c r="QHJ144" s="49"/>
      <c r="QHK144" s="49"/>
      <c r="QHL144" s="49"/>
      <c r="QHM144" s="49"/>
      <c r="QHN144" s="49"/>
      <c r="QHO144" s="49"/>
      <c r="QHP144" s="49"/>
      <c r="QHQ144" s="49"/>
      <c r="QHR144" s="49"/>
      <c r="QHS144" s="49"/>
      <c r="QHT144" s="49"/>
      <c r="QHU144" s="49"/>
      <c r="QHV144" s="49"/>
      <c r="QHW144" s="49"/>
      <c r="QHX144" s="49"/>
      <c r="QHY144" s="49"/>
      <c r="QHZ144" s="49"/>
      <c r="QIA144" s="49"/>
      <c r="QIB144" s="49"/>
      <c r="QIC144" s="49"/>
      <c r="QID144" s="49"/>
      <c r="QIE144" s="49"/>
      <c r="QIF144" s="49"/>
      <c r="QIG144" s="49"/>
      <c r="QIH144" s="49"/>
      <c r="QII144" s="49"/>
      <c r="QIJ144" s="49"/>
      <c r="QIK144" s="49"/>
      <c r="QIL144" s="49"/>
      <c r="QIM144" s="49"/>
      <c r="QIN144" s="49"/>
      <c r="QIO144" s="49"/>
      <c r="QIP144" s="49"/>
      <c r="QIQ144" s="49"/>
      <c r="QIR144" s="49"/>
      <c r="QIS144" s="49"/>
      <c r="QIT144" s="49"/>
      <c r="QIU144" s="49"/>
      <c r="QIV144" s="49"/>
      <c r="QIW144" s="49"/>
      <c r="QIX144" s="49"/>
      <c r="QIY144" s="49"/>
      <c r="QIZ144" s="49"/>
      <c r="QJA144" s="49"/>
      <c r="QJB144" s="49"/>
      <c r="QJC144" s="49"/>
      <c r="QJD144" s="49"/>
      <c r="QJE144" s="49"/>
      <c r="QJF144" s="49"/>
      <c r="QJG144" s="49"/>
      <c r="QJH144" s="49"/>
      <c r="QJI144" s="49"/>
      <c r="QJJ144" s="49"/>
      <c r="QJK144" s="49"/>
      <c r="QJL144" s="49"/>
      <c r="QJM144" s="49"/>
      <c r="QJN144" s="49"/>
      <c r="QJO144" s="49"/>
      <c r="QJP144" s="49"/>
      <c r="QJQ144" s="49"/>
      <c r="QJR144" s="49"/>
      <c r="QJS144" s="49"/>
      <c r="QJT144" s="49"/>
      <c r="QJU144" s="49"/>
      <c r="QJV144" s="49"/>
      <c r="QJW144" s="49"/>
      <c r="QJX144" s="49"/>
      <c r="QJY144" s="49"/>
      <c r="QJZ144" s="49"/>
      <c r="QKA144" s="49"/>
      <c r="QKB144" s="49"/>
      <c r="QKC144" s="49"/>
      <c r="QKD144" s="49"/>
      <c r="QKE144" s="49"/>
      <c r="QKF144" s="49"/>
      <c r="QKG144" s="49"/>
      <c r="QKH144" s="49"/>
      <c r="QKI144" s="49"/>
      <c r="QKJ144" s="49"/>
      <c r="QKK144" s="49"/>
      <c r="QKL144" s="49"/>
      <c r="QKM144" s="49"/>
      <c r="QKN144" s="49"/>
      <c r="QKO144" s="49"/>
      <c r="QKP144" s="49"/>
      <c r="QKQ144" s="49"/>
      <c r="QKR144" s="49"/>
      <c r="QKS144" s="49"/>
      <c r="QKT144" s="49"/>
      <c r="QKU144" s="49"/>
      <c r="QKV144" s="49"/>
      <c r="QKW144" s="49"/>
      <c r="QKX144" s="49"/>
      <c r="QKY144" s="49"/>
      <c r="QKZ144" s="49"/>
      <c r="QLA144" s="49"/>
      <c r="QLB144" s="49"/>
      <c r="QLC144" s="49"/>
      <c r="QLD144" s="49"/>
      <c r="QLE144" s="49"/>
      <c r="QLF144" s="49"/>
      <c r="QLG144" s="49"/>
      <c r="QLH144" s="49"/>
      <c r="QLI144" s="49"/>
      <c r="QLJ144" s="49"/>
      <c r="QLK144" s="49"/>
      <c r="QLL144" s="49"/>
      <c r="QLM144" s="49"/>
      <c r="QLN144" s="49"/>
      <c r="QLO144" s="49"/>
      <c r="QLP144" s="49"/>
      <c r="QLQ144" s="49"/>
      <c r="QLR144" s="49"/>
      <c r="QLS144" s="49"/>
      <c r="QLT144" s="49"/>
      <c r="QLU144" s="49"/>
      <c r="QLV144" s="49"/>
      <c r="QLW144" s="49"/>
      <c r="QLX144" s="49"/>
      <c r="QLY144" s="49"/>
      <c r="QLZ144" s="49"/>
      <c r="QMA144" s="49"/>
      <c r="QMB144" s="49"/>
      <c r="QMC144" s="49"/>
      <c r="QMD144" s="49"/>
      <c r="QME144" s="49"/>
      <c r="QMF144" s="49"/>
      <c r="QMG144" s="49"/>
      <c r="QMH144" s="49"/>
      <c r="QMI144" s="49"/>
      <c r="QMJ144" s="49"/>
      <c r="QMK144" s="49"/>
      <c r="QML144" s="49"/>
      <c r="QMM144" s="49"/>
      <c r="QMN144" s="49"/>
      <c r="QMO144" s="49"/>
      <c r="QMP144" s="49"/>
      <c r="QMQ144" s="49"/>
      <c r="QMR144" s="49"/>
      <c r="QMS144" s="49"/>
      <c r="QMT144" s="49"/>
      <c r="QMU144" s="49"/>
      <c r="QMV144" s="49"/>
      <c r="QMW144" s="49"/>
      <c r="QMX144" s="49"/>
      <c r="QMY144" s="49"/>
      <c r="QMZ144" s="49"/>
      <c r="QNA144" s="49"/>
      <c r="QNB144" s="49"/>
      <c r="QNC144" s="49"/>
      <c r="QND144" s="49"/>
      <c r="QNE144" s="49"/>
      <c r="QNF144" s="49"/>
      <c r="QNG144" s="49"/>
      <c r="QNH144" s="49"/>
      <c r="QNI144" s="49"/>
      <c r="QNJ144" s="49"/>
      <c r="QNK144" s="49"/>
      <c r="QNL144" s="49"/>
      <c r="QNM144" s="49"/>
      <c r="QNN144" s="49"/>
      <c r="QNO144" s="49"/>
      <c r="QNP144" s="49"/>
      <c r="QNQ144" s="49"/>
      <c r="QNR144" s="49"/>
      <c r="QNS144" s="49"/>
      <c r="QNT144" s="49"/>
      <c r="QNU144" s="49"/>
      <c r="QNV144" s="49"/>
      <c r="QNW144" s="49"/>
      <c r="QNX144" s="49"/>
      <c r="QNY144" s="49"/>
      <c r="QNZ144" s="49"/>
      <c r="QOA144" s="49"/>
      <c r="QOB144" s="49"/>
      <c r="QOC144" s="49"/>
      <c r="QOD144" s="49"/>
      <c r="QOE144" s="49"/>
      <c r="QOF144" s="49"/>
      <c r="QOG144" s="49"/>
      <c r="QOH144" s="49"/>
      <c r="QOI144" s="49"/>
      <c r="QOJ144" s="49"/>
      <c r="QOK144" s="49"/>
      <c r="QOL144" s="49"/>
      <c r="QOM144" s="49"/>
      <c r="QON144" s="49"/>
      <c r="QOO144" s="49"/>
      <c r="QOP144" s="49"/>
      <c r="QOQ144" s="49"/>
      <c r="QOR144" s="49"/>
      <c r="QOS144" s="49"/>
      <c r="QOT144" s="49"/>
      <c r="QOU144" s="49"/>
      <c r="QOV144" s="49"/>
      <c r="QOW144" s="49"/>
      <c r="QOX144" s="49"/>
      <c r="QOY144" s="49"/>
      <c r="QOZ144" s="49"/>
      <c r="QPA144" s="49"/>
      <c r="QPB144" s="49"/>
      <c r="QPC144" s="49"/>
      <c r="QPD144" s="49"/>
      <c r="QPE144" s="49"/>
      <c r="QPF144" s="49"/>
      <c r="QPG144" s="49"/>
      <c r="QPH144" s="49"/>
      <c r="QPI144" s="49"/>
      <c r="QPJ144" s="49"/>
      <c r="QPK144" s="49"/>
      <c r="QPL144" s="49"/>
      <c r="QPM144" s="49"/>
      <c r="QPN144" s="49"/>
      <c r="QPO144" s="49"/>
      <c r="QPP144" s="49"/>
      <c r="QPQ144" s="49"/>
      <c r="QPR144" s="49"/>
      <c r="QPS144" s="49"/>
      <c r="QPT144" s="49"/>
      <c r="QPU144" s="49"/>
      <c r="QPV144" s="49"/>
      <c r="QPW144" s="49"/>
      <c r="QPX144" s="49"/>
      <c r="QPY144" s="49"/>
      <c r="QPZ144" s="49"/>
      <c r="QQA144" s="49"/>
      <c r="QQB144" s="49"/>
      <c r="QQC144" s="49"/>
      <c r="QQD144" s="49"/>
      <c r="QQE144" s="49"/>
      <c r="QQF144" s="49"/>
      <c r="QQG144" s="49"/>
      <c r="QQH144" s="49"/>
      <c r="QQI144" s="49"/>
      <c r="QQJ144" s="49"/>
      <c r="QQK144" s="49"/>
      <c r="QQL144" s="49"/>
      <c r="QQM144" s="49"/>
      <c r="QQN144" s="49"/>
      <c r="QQO144" s="49"/>
      <c r="QQP144" s="49"/>
      <c r="QQQ144" s="49"/>
      <c r="QQR144" s="49"/>
      <c r="QQS144" s="49"/>
      <c r="QQT144" s="49"/>
      <c r="QQU144" s="49"/>
      <c r="QQV144" s="49"/>
      <c r="QQW144" s="49"/>
      <c r="QQX144" s="49"/>
      <c r="QQY144" s="49"/>
      <c r="QQZ144" s="49"/>
      <c r="QRA144" s="49"/>
      <c r="QRB144" s="49"/>
      <c r="QRC144" s="49"/>
      <c r="QRD144" s="49"/>
      <c r="QRE144" s="49"/>
      <c r="QRF144" s="49"/>
      <c r="QRG144" s="49"/>
      <c r="QRH144" s="49"/>
      <c r="QRI144" s="49"/>
      <c r="QRJ144" s="49"/>
      <c r="QRK144" s="49"/>
      <c r="QRL144" s="49"/>
      <c r="QRM144" s="49"/>
      <c r="QRN144" s="49"/>
      <c r="QRO144" s="49"/>
      <c r="QRP144" s="49"/>
      <c r="QRQ144" s="49"/>
      <c r="QRR144" s="49"/>
      <c r="QRS144" s="49"/>
      <c r="QRT144" s="49"/>
      <c r="QRU144" s="49"/>
      <c r="QRV144" s="49"/>
      <c r="QRW144" s="49"/>
      <c r="QRX144" s="49"/>
      <c r="QRY144" s="49"/>
      <c r="QRZ144" s="49"/>
      <c r="QSA144" s="49"/>
      <c r="QSB144" s="49"/>
      <c r="QSC144" s="49"/>
      <c r="QSD144" s="49"/>
      <c r="QSE144" s="49"/>
      <c r="QSF144" s="49"/>
      <c r="QSG144" s="49"/>
      <c r="QSH144" s="49"/>
      <c r="QSI144" s="49"/>
      <c r="QSJ144" s="49"/>
      <c r="QSK144" s="49"/>
      <c r="QSL144" s="49"/>
      <c r="QSM144" s="49"/>
      <c r="QSN144" s="49"/>
      <c r="QSO144" s="49"/>
      <c r="QSP144" s="49"/>
      <c r="QSQ144" s="49"/>
      <c r="QSR144" s="49"/>
      <c r="QSS144" s="49"/>
      <c r="QST144" s="49"/>
      <c r="QSU144" s="49"/>
      <c r="QSV144" s="49"/>
      <c r="QSW144" s="49"/>
      <c r="QSX144" s="49"/>
      <c r="QSY144" s="49"/>
      <c r="QSZ144" s="49"/>
      <c r="QTA144" s="49"/>
      <c r="QTB144" s="49"/>
      <c r="QTC144" s="49"/>
      <c r="QTD144" s="49"/>
      <c r="QTE144" s="49"/>
      <c r="QTF144" s="49"/>
      <c r="QTG144" s="49"/>
      <c r="QTH144" s="49"/>
      <c r="QTI144" s="49"/>
      <c r="QTJ144" s="49"/>
      <c r="QTK144" s="49"/>
      <c r="QTL144" s="49"/>
      <c r="QTM144" s="49"/>
      <c r="QTN144" s="49"/>
      <c r="QTO144" s="49"/>
      <c r="QTP144" s="49"/>
      <c r="QTQ144" s="49"/>
      <c r="QTR144" s="49"/>
      <c r="QTS144" s="49"/>
      <c r="QTT144" s="49"/>
      <c r="QTU144" s="49"/>
      <c r="QTV144" s="49"/>
      <c r="QTW144" s="49"/>
      <c r="QTX144" s="49"/>
      <c r="QTY144" s="49"/>
      <c r="QTZ144" s="49"/>
      <c r="QUA144" s="49"/>
      <c r="QUB144" s="49"/>
      <c r="QUC144" s="49"/>
      <c r="QUD144" s="49"/>
      <c r="QUE144" s="49"/>
      <c r="QUF144" s="49"/>
      <c r="QUG144" s="49"/>
      <c r="QUH144" s="49"/>
      <c r="QUI144" s="49"/>
      <c r="QUJ144" s="49"/>
      <c r="QUK144" s="49"/>
      <c r="QUL144" s="49"/>
      <c r="QUM144" s="49"/>
      <c r="QUN144" s="49"/>
      <c r="QUO144" s="49"/>
      <c r="QUP144" s="49"/>
      <c r="QUQ144" s="49"/>
      <c r="QUR144" s="49"/>
      <c r="QUS144" s="49"/>
      <c r="QUT144" s="49"/>
      <c r="QUU144" s="49"/>
      <c r="QUV144" s="49"/>
      <c r="QUW144" s="49"/>
      <c r="QUX144" s="49"/>
      <c r="QUY144" s="49"/>
      <c r="QUZ144" s="49"/>
      <c r="QVA144" s="49"/>
      <c r="QVB144" s="49"/>
      <c r="QVC144" s="49"/>
      <c r="QVD144" s="49"/>
      <c r="QVE144" s="49"/>
      <c r="QVF144" s="49"/>
      <c r="QVG144" s="49"/>
      <c r="QVH144" s="49"/>
      <c r="QVI144" s="49"/>
      <c r="QVJ144" s="49"/>
      <c r="QVK144" s="49"/>
      <c r="QVL144" s="49"/>
      <c r="QVM144" s="49"/>
      <c r="QVN144" s="49"/>
      <c r="QVO144" s="49"/>
      <c r="QVP144" s="49"/>
      <c r="QVQ144" s="49"/>
      <c r="QVR144" s="49"/>
      <c r="QVS144" s="49"/>
      <c r="QVT144" s="49"/>
      <c r="QVU144" s="49"/>
      <c r="QVV144" s="49"/>
      <c r="QVW144" s="49"/>
      <c r="QVX144" s="49"/>
      <c r="QVY144" s="49"/>
      <c r="QVZ144" s="49"/>
      <c r="QWA144" s="49"/>
      <c r="QWB144" s="49"/>
      <c r="QWC144" s="49"/>
      <c r="QWD144" s="49"/>
      <c r="QWE144" s="49"/>
      <c r="QWF144" s="49"/>
      <c r="QWG144" s="49"/>
      <c r="QWH144" s="49"/>
      <c r="QWI144" s="49"/>
      <c r="QWJ144" s="49"/>
      <c r="QWK144" s="49"/>
      <c r="QWL144" s="49"/>
      <c r="QWM144" s="49"/>
      <c r="QWN144" s="49"/>
      <c r="QWO144" s="49"/>
      <c r="QWP144" s="49"/>
      <c r="QWQ144" s="49"/>
      <c r="QWR144" s="49"/>
      <c r="QWS144" s="49"/>
      <c r="QWT144" s="49"/>
      <c r="QWU144" s="49"/>
      <c r="QWV144" s="49"/>
      <c r="QWW144" s="49"/>
      <c r="QWX144" s="49"/>
      <c r="QWY144" s="49"/>
      <c r="QWZ144" s="49"/>
      <c r="QXA144" s="49"/>
      <c r="QXB144" s="49"/>
      <c r="QXC144" s="49"/>
      <c r="QXD144" s="49"/>
      <c r="QXE144" s="49"/>
      <c r="QXF144" s="49"/>
      <c r="QXG144" s="49"/>
      <c r="QXH144" s="49"/>
      <c r="QXI144" s="49"/>
      <c r="QXJ144" s="49"/>
      <c r="QXK144" s="49"/>
      <c r="QXL144" s="49"/>
      <c r="QXM144" s="49"/>
      <c r="QXN144" s="49"/>
      <c r="QXO144" s="49"/>
      <c r="QXP144" s="49"/>
      <c r="QXQ144" s="49"/>
      <c r="QXR144" s="49"/>
      <c r="QXS144" s="49"/>
      <c r="QXT144" s="49"/>
      <c r="QXU144" s="49"/>
      <c r="QXV144" s="49"/>
      <c r="QXW144" s="49"/>
      <c r="QXX144" s="49"/>
      <c r="QXY144" s="49"/>
      <c r="QXZ144" s="49"/>
      <c r="QYA144" s="49"/>
      <c r="QYB144" s="49"/>
      <c r="QYC144" s="49"/>
      <c r="QYD144" s="49"/>
      <c r="QYE144" s="49"/>
      <c r="QYF144" s="49"/>
      <c r="QYG144" s="49"/>
      <c r="QYH144" s="49"/>
      <c r="QYI144" s="49"/>
      <c r="QYJ144" s="49"/>
      <c r="QYK144" s="49"/>
      <c r="QYL144" s="49"/>
      <c r="QYM144" s="49"/>
      <c r="QYN144" s="49"/>
      <c r="QYO144" s="49"/>
      <c r="QYP144" s="49"/>
      <c r="QYQ144" s="49"/>
      <c r="QYR144" s="49"/>
      <c r="QYS144" s="49"/>
      <c r="QYT144" s="49"/>
      <c r="QYU144" s="49"/>
      <c r="QYV144" s="49"/>
      <c r="QYW144" s="49"/>
      <c r="QYX144" s="49"/>
      <c r="QYY144" s="49"/>
      <c r="QYZ144" s="49"/>
      <c r="QZA144" s="49"/>
      <c r="QZB144" s="49"/>
      <c r="QZC144" s="49"/>
      <c r="QZD144" s="49"/>
      <c r="QZE144" s="49"/>
      <c r="QZF144" s="49"/>
      <c r="QZG144" s="49"/>
      <c r="QZH144" s="49"/>
      <c r="QZI144" s="49"/>
      <c r="QZJ144" s="49"/>
      <c r="QZK144" s="49"/>
      <c r="QZL144" s="49"/>
      <c r="QZM144" s="49"/>
      <c r="QZN144" s="49"/>
      <c r="QZO144" s="49"/>
      <c r="QZP144" s="49"/>
      <c r="QZQ144" s="49"/>
      <c r="QZR144" s="49"/>
      <c r="QZS144" s="49"/>
      <c r="QZT144" s="49"/>
      <c r="QZU144" s="49"/>
      <c r="QZV144" s="49"/>
      <c r="QZW144" s="49"/>
      <c r="QZX144" s="49"/>
      <c r="QZY144" s="49"/>
      <c r="QZZ144" s="49"/>
      <c r="RAA144" s="49"/>
      <c r="RAB144" s="49"/>
      <c r="RAC144" s="49"/>
      <c r="RAD144" s="49"/>
      <c r="RAE144" s="49"/>
      <c r="RAF144" s="49"/>
      <c r="RAG144" s="49"/>
      <c r="RAH144" s="49"/>
      <c r="RAI144" s="49"/>
      <c r="RAJ144" s="49"/>
      <c r="RAK144" s="49"/>
      <c r="RAL144" s="49"/>
      <c r="RAM144" s="49"/>
      <c r="RAN144" s="49"/>
      <c r="RAO144" s="49"/>
      <c r="RAP144" s="49"/>
      <c r="RAQ144" s="49"/>
      <c r="RAR144" s="49"/>
      <c r="RAS144" s="49"/>
      <c r="RAT144" s="49"/>
      <c r="RAU144" s="49"/>
      <c r="RAV144" s="49"/>
      <c r="RAW144" s="49"/>
      <c r="RAX144" s="49"/>
      <c r="RAY144" s="49"/>
      <c r="RAZ144" s="49"/>
      <c r="RBA144" s="49"/>
      <c r="RBB144" s="49"/>
      <c r="RBC144" s="49"/>
      <c r="RBD144" s="49"/>
      <c r="RBE144" s="49"/>
      <c r="RBF144" s="49"/>
      <c r="RBG144" s="49"/>
      <c r="RBH144" s="49"/>
      <c r="RBI144" s="49"/>
      <c r="RBJ144" s="49"/>
      <c r="RBK144" s="49"/>
      <c r="RBL144" s="49"/>
      <c r="RBM144" s="49"/>
      <c r="RBN144" s="49"/>
      <c r="RBO144" s="49"/>
      <c r="RBP144" s="49"/>
      <c r="RBQ144" s="49"/>
      <c r="RBR144" s="49"/>
      <c r="RBS144" s="49"/>
      <c r="RBT144" s="49"/>
      <c r="RBU144" s="49"/>
      <c r="RBV144" s="49"/>
      <c r="RBW144" s="49"/>
      <c r="RBX144" s="49"/>
      <c r="RBY144" s="49"/>
      <c r="RBZ144" s="49"/>
      <c r="RCA144" s="49"/>
      <c r="RCB144" s="49"/>
      <c r="RCC144" s="49"/>
      <c r="RCD144" s="49"/>
      <c r="RCE144" s="49"/>
      <c r="RCF144" s="49"/>
      <c r="RCG144" s="49"/>
      <c r="RCH144" s="49"/>
      <c r="RCI144" s="49"/>
      <c r="RCJ144" s="49"/>
      <c r="RCK144" s="49"/>
      <c r="RCL144" s="49"/>
      <c r="RCM144" s="49"/>
      <c r="RCN144" s="49"/>
      <c r="RCO144" s="49"/>
      <c r="RCP144" s="49"/>
      <c r="RCQ144" s="49"/>
      <c r="RCR144" s="49"/>
      <c r="RCS144" s="49"/>
      <c r="RCT144" s="49"/>
      <c r="RCU144" s="49"/>
      <c r="RCV144" s="49"/>
      <c r="RCW144" s="49"/>
      <c r="RCX144" s="49"/>
      <c r="RCY144" s="49"/>
      <c r="RCZ144" s="49"/>
      <c r="RDA144" s="49"/>
      <c r="RDB144" s="49"/>
      <c r="RDC144" s="49"/>
      <c r="RDD144" s="49"/>
      <c r="RDE144" s="49"/>
      <c r="RDF144" s="49"/>
      <c r="RDG144" s="49"/>
      <c r="RDH144" s="49"/>
      <c r="RDI144" s="49"/>
      <c r="RDJ144" s="49"/>
      <c r="RDK144" s="49"/>
      <c r="RDL144" s="49"/>
      <c r="RDM144" s="49"/>
      <c r="RDN144" s="49"/>
      <c r="RDO144" s="49"/>
      <c r="RDP144" s="49"/>
      <c r="RDQ144" s="49"/>
      <c r="RDR144" s="49"/>
      <c r="RDS144" s="49"/>
      <c r="RDT144" s="49"/>
      <c r="RDU144" s="49"/>
      <c r="RDV144" s="49"/>
      <c r="RDW144" s="49"/>
      <c r="RDX144" s="49"/>
      <c r="RDY144" s="49"/>
      <c r="RDZ144" s="49"/>
      <c r="REA144" s="49"/>
      <c r="REB144" s="49"/>
      <c r="REC144" s="49"/>
      <c r="RED144" s="49"/>
      <c r="REE144" s="49"/>
      <c r="REF144" s="49"/>
      <c r="REG144" s="49"/>
      <c r="REH144" s="49"/>
      <c r="REI144" s="49"/>
      <c r="REJ144" s="49"/>
      <c r="REK144" s="49"/>
      <c r="REL144" s="49"/>
      <c r="REM144" s="49"/>
      <c r="REN144" s="49"/>
      <c r="REO144" s="49"/>
      <c r="REP144" s="49"/>
      <c r="REQ144" s="49"/>
      <c r="RER144" s="49"/>
      <c r="RES144" s="49"/>
      <c r="RET144" s="49"/>
      <c r="REU144" s="49"/>
      <c r="REV144" s="49"/>
      <c r="REW144" s="49"/>
      <c r="REX144" s="49"/>
      <c r="REY144" s="49"/>
      <c r="REZ144" s="49"/>
      <c r="RFA144" s="49"/>
      <c r="RFB144" s="49"/>
      <c r="RFC144" s="49"/>
      <c r="RFD144" s="49"/>
      <c r="RFE144" s="49"/>
      <c r="RFF144" s="49"/>
      <c r="RFG144" s="49"/>
      <c r="RFH144" s="49"/>
      <c r="RFI144" s="49"/>
      <c r="RFJ144" s="49"/>
      <c r="RFK144" s="49"/>
      <c r="RFL144" s="49"/>
      <c r="RFM144" s="49"/>
      <c r="RFN144" s="49"/>
      <c r="RFO144" s="49"/>
      <c r="RFP144" s="49"/>
      <c r="RFQ144" s="49"/>
      <c r="RFR144" s="49"/>
      <c r="RFS144" s="49"/>
      <c r="RFT144" s="49"/>
      <c r="RFU144" s="49"/>
      <c r="RFV144" s="49"/>
      <c r="RFW144" s="49"/>
      <c r="RFX144" s="49"/>
      <c r="RFY144" s="49"/>
      <c r="RFZ144" s="49"/>
      <c r="RGA144" s="49"/>
      <c r="RGB144" s="49"/>
      <c r="RGC144" s="49"/>
      <c r="RGD144" s="49"/>
      <c r="RGE144" s="49"/>
      <c r="RGF144" s="49"/>
      <c r="RGG144" s="49"/>
      <c r="RGH144" s="49"/>
      <c r="RGI144" s="49"/>
      <c r="RGJ144" s="49"/>
      <c r="RGK144" s="49"/>
      <c r="RGL144" s="49"/>
      <c r="RGM144" s="49"/>
      <c r="RGN144" s="49"/>
      <c r="RGO144" s="49"/>
      <c r="RGP144" s="49"/>
      <c r="RGQ144" s="49"/>
      <c r="RGR144" s="49"/>
      <c r="RGS144" s="49"/>
      <c r="RGT144" s="49"/>
      <c r="RGU144" s="49"/>
      <c r="RGV144" s="49"/>
      <c r="RGW144" s="49"/>
      <c r="RGX144" s="49"/>
      <c r="RGY144" s="49"/>
      <c r="RGZ144" s="49"/>
      <c r="RHA144" s="49"/>
      <c r="RHB144" s="49"/>
      <c r="RHC144" s="49"/>
      <c r="RHD144" s="49"/>
      <c r="RHE144" s="49"/>
      <c r="RHF144" s="49"/>
      <c r="RHG144" s="49"/>
      <c r="RHH144" s="49"/>
      <c r="RHI144" s="49"/>
      <c r="RHJ144" s="49"/>
      <c r="RHK144" s="49"/>
      <c r="RHL144" s="49"/>
      <c r="RHM144" s="49"/>
      <c r="RHN144" s="49"/>
      <c r="RHO144" s="49"/>
      <c r="RHP144" s="49"/>
      <c r="RHQ144" s="49"/>
      <c r="RHR144" s="49"/>
      <c r="RHS144" s="49"/>
      <c r="RHT144" s="49"/>
      <c r="RHU144" s="49"/>
      <c r="RHV144" s="49"/>
      <c r="RHW144" s="49"/>
      <c r="RHX144" s="49"/>
      <c r="RHY144" s="49"/>
      <c r="RHZ144" s="49"/>
      <c r="RIA144" s="49"/>
      <c r="RIB144" s="49"/>
      <c r="RIC144" s="49"/>
      <c r="RID144" s="49"/>
      <c r="RIE144" s="49"/>
      <c r="RIF144" s="49"/>
      <c r="RIG144" s="49"/>
      <c r="RIH144" s="49"/>
      <c r="RII144" s="49"/>
      <c r="RIJ144" s="49"/>
      <c r="RIK144" s="49"/>
      <c r="RIL144" s="49"/>
      <c r="RIM144" s="49"/>
      <c r="RIN144" s="49"/>
      <c r="RIO144" s="49"/>
      <c r="RIP144" s="49"/>
      <c r="RIQ144" s="49"/>
      <c r="RIR144" s="49"/>
      <c r="RIS144" s="49"/>
      <c r="RIT144" s="49"/>
      <c r="RIU144" s="49"/>
      <c r="RIV144" s="49"/>
      <c r="RIW144" s="49"/>
      <c r="RIX144" s="49"/>
      <c r="RIY144" s="49"/>
      <c r="RIZ144" s="49"/>
      <c r="RJA144" s="49"/>
      <c r="RJB144" s="49"/>
      <c r="RJC144" s="49"/>
      <c r="RJD144" s="49"/>
      <c r="RJE144" s="49"/>
      <c r="RJF144" s="49"/>
      <c r="RJG144" s="49"/>
      <c r="RJH144" s="49"/>
      <c r="RJI144" s="49"/>
      <c r="RJJ144" s="49"/>
      <c r="RJK144" s="49"/>
      <c r="RJL144" s="49"/>
      <c r="RJM144" s="49"/>
      <c r="RJN144" s="49"/>
      <c r="RJO144" s="49"/>
      <c r="RJP144" s="49"/>
      <c r="RJQ144" s="49"/>
      <c r="RJR144" s="49"/>
      <c r="RJS144" s="49"/>
      <c r="RJT144" s="49"/>
      <c r="RJU144" s="49"/>
      <c r="RJV144" s="49"/>
      <c r="RJW144" s="49"/>
      <c r="RJX144" s="49"/>
      <c r="RJY144" s="49"/>
      <c r="RJZ144" s="49"/>
      <c r="RKA144" s="49"/>
      <c r="RKB144" s="49"/>
      <c r="RKC144" s="49"/>
      <c r="RKD144" s="49"/>
      <c r="RKE144" s="49"/>
      <c r="RKF144" s="49"/>
      <c r="RKG144" s="49"/>
      <c r="RKH144" s="49"/>
      <c r="RKI144" s="49"/>
      <c r="RKJ144" s="49"/>
      <c r="RKK144" s="49"/>
      <c r="RKL144" s="49"/>
      <c r="RKM144" s="49"/>
      <c r="RKN144" s="49"/>
      <c r="RKO144" s="49"/>
      <c r="RKP144" s="49"/>
      <c r="RKQ144" s="49"/>
      <c r="RKR144" s="49"/>
      <c r="RKS144" s="49"/>
      <c r="RKT144" s="49"/>
      <c r="RKU144" s="49"/>
      <c r="RKV144" s="49"/>
      <c r="RKW144" s="49"/>
      <c r="RKX144" s="49"/>
      <c r="RKY144" s="49"/>
      <c r="RKZ144" s="49"/>
      <c r="RLA144" s="49"/>
      <c r="RLB144" s="49"/>
      <c r="RLC144" s="49"/>
      <c r="RLD144" s="49"/>
      <c r="RLE144" s="49"/>
      <c r="RLF144" s="49"/>
      <c r="RLG144" s="49"/>
      <c r="RLH144" s="49"/>
      <c r="RLI144" s="49"/>
      <c r="RLJ144" s="49"/>
      <c r="RLK144" s="49"/>
      <c r="RLL144" s="49"/>
      <c r="RLM144" s="49"/>
      <c r="RLN144" s="49"/>
      <c r="RLO144" s="49"/>
      <c r="RLP144" s="49"/>
      <c r="RLQ144" s="49"/>
      <c r="RLR144" s="49"/>
      <c r="RLS144" s="49"/>
      <c r="RLT144" s="49"/>
      <c r="RLU144" s="49"/>
      <c r="RLV144" s="49"/>
      <c r="RLW144" s="49"/>
      <c r="RLX144" s="49"/>
      <c r="RLY144" s="49"/>
      <c r="RLZ144" s="49"/>
      <c r="RMA144" s="49"/>
      <c r="RMB144" s="49"/>
      <c r="RMC144" s="49"/>
      <c r="RMD144" s="49"/>
      <c r="RME144" s="49"/>
      <c r="RMF144" s="49"/>
      <c r="RMG144" s="49"/>
      <c r="RMH144" s="49"/>
      <c r="RMI144" s="49"/>
      <c r="RMJ144" s="49"/>
      <c r="RMK144" s="49"/>
      <c r="RML144" s="49"/>
      <c r="RMM144" s="49"/>
      <c r="RMN144" s="49"/>
      <c r="RMO144" s="49"/>
      <c r="RMP144" s="49"/>
      <c r="RMQ144" s="49"/>
      <c r="RMR144" s="49"/>
      <c r="RMS144" s="49"/>
      <c r="RMT144" s="49"/>
      <c r="RMU144" s="49"/>
      <c r="RMV144" s="49"/>
      <c r="RMW144" s="49"/>
      <c r="RMX144" s="49"/>
      <c r="RMY144" s="49"/>
      <c r="RMZ144" s="49"/>
      <c r="RNA144" s="49"/>
      <c r="RNB144" s="49"/>
      <c r="RNC144" s="49"/>
      <c r="RND144" s="49"/>
      <c r="RNE144" s="49"/>
      <c r="RNF144" s="49"/>
      <c r="RNG144" s="49"/>
      <c r="RNH144" s="49"/>
      <c r="RNI144" s="49"/>
      <c r="RNJ144" s="49"/>
      <c r="RNK144" s="49"/>
      <c r="RNL144" s="49"/>
      <c r="RNM144" s="49"/>
      <c r="RNN144" s="49"/>
      <c r="RNO144" s="49"/>
      <c r="RNP144" s="49"/>
      <c r="RNQ144" s="49"/>
      <c r="RNR144" s="49"/>
      <c r="RNS144" s="49"/>
      <c r="RNT144" s="49"/>
      <c r="RNU144" s="49"/>
      <c r="RNV144" s="49"/>
      <c r="RNW144" s="49"/>
      <c r="RNX144" s="49"/>
      <c r="RNY144" s="49"/>
      <c r="RNZ144" s="49"/>
      <c r="ROA144" s="49"/>
      <c r="ROB144" s="49"/>
      <c r="ROC144" s="49"/>
      <c r="ROD144" s="49"/>
      <c r="ROE144" s="49"/>
      <c r="ROF144" s="49"/>
      <c r="ROG144" s="49"/>
      <c r="ROH144" s="49"/>
      <c r="ROI144" s="49"/>
      <c r="ROJ144" s="49"/>
      <c r="ROK144" s="49"/>
      <c r="ROL144" s="49"/>
      <c r="ROM144" s="49"/>
      <c r="RON144" s="49"/>
      <c r="ROO144" s="49"/>
      <c r="ROP144" s="49"/>
      <c r="ROQ144" s="49"/>
      <c r="ROR144" s="49"/>
      <c r="ROS144" s="49"/>
      <c r="ROT144" s="49"/>
      <c r="ROU144" s="49"/>
      <c r="ROV144" s="49"/>
      <c r="ROW144" s="49"/>
      <c r="ROX144" s="49"/>
      <c r="ROY144" s="49"/>
      <c r="ROZ144" s="49"/>
      <c r="RPA144" s="49"/>
      <c r="RPB144" s="49"/>
      <c r="RPC144" s="49"/>
      <c r="RPD144" s="49"/>
      <c r="RPE144" s="49"/>
      <c r="RPF144" s="49"/>
      <c r="RPG144" s="49"/>
      <c r="RPH144" s="49"/>
      <c r="RPI144" s="49"/>
      <c r="RPJ144" s="49"/>
      <c r="RPK144" s="49"/>
      <c r="RPL144" s="49"/>
      <c r="RPM144" s="49"/>
      <c r="RPN144" s="49"/>
      <c r="RPO144" s="49"/>
      <c r="RPP144" s="49"/>
      <c r="RPQ144" s="49"/>
      <c r="RPR144" s="49"/>
      <c r="RPS144" s="49"/>
      <c r="RPT144" s="49"/>
      <c r="RPU144" s="49"/>
      <c r="RPV144" s="49"/>
      <c r="RPW144" s="49"/>
      <c r="RPX144" s="49"/>
      <c r="RPY144" s="49"/>
      <c r="RPZ144" s="49"/>
      <c r="RQA144" s="49"/>
      <c r="RQB144" s="49"/>
      <c r="RQC144" s="49"/>
      <c r="RQD144" s="49"/>
      <c r="RQE144" s="49"/>
      <c r="RQF144" s="49"/>
      <c r="RQG144" s="49"/>
      <c r="RQH144" s="49"/>
      <c r="RQI144" s="49"/>
      <c r="RQJ144" s="49"/>
      <c r="RQK144" s="49"/>
      <c r="RQL144" s="49"/>
      <c r="RQM144" s="49"/>
      <c r="RQN144" s="49"/>
      <c r="RQO144" s="49"/>
      <c r="RQP144" s="49"/>
      <c r="RQQ144" s="49"/>
      <c r="RQR144" s="49"/>
      <c r="RQS144" s="49"/>
      <c r="RQT144" s="49"/>
      <c r="RQU144" s="49"/>
      <c r="RQV144" s="49"/>
      <c r="RQW144" s="49"/>
      <c r="RQX144" s="49"/>
      <c r="RQY144" s="49"/>
      <c r="RQZ144" s="49"/>
      <c r="RRA144" s="49"/>
      <c r="RRB144" s="49"/>
      <c r="RRC144" s="49"/>
      <c r="RRD144" s="49"/>
      <c r="RRE144" s="49"/>
      <c r="RRF144" s="49"/>
      <c r="RRG144" s="49"/>
      <c r="RRH144" s="49"/>
      <c r="RRI144" s="49"/>
      <c r="RRJ144" s="49"/>
      <c r="RRK144" s="49"/>
      <c r="RRL144" s="49"/>
      <c r="RRM144" s="49"/>
      <c r="RRN144" s="49"/>
      <c r="RRO144" s="49"/>
      <c r="RRP144" s="49"/>
      <c r="RRQ144" s="49"/>
      <c r="RRR144" s="49"/>
      <c r="RRS144" s="49"/>
      <c r="RRT144" s="49"/>
      <c r="RRU144" s="49"/>
      <c r="RRV144" s="49"/>
      <c r="RRW144" s="49"/>
      <c r="RRX144" s="49"/>
      <c r="RRY144" s="49"/>
      <c r="RRZ144" s="49"/>
      <c r="RSA144" s="49"/>
      <c r="RSB144" s="49"/>
      <c r="RSC144" s="49"/>
      <c r="RSD144" s="49"/>
      <c r="RSE144" s="49"/>
      <c r="RSF144" s="49"/>
      <c r="RSG144" s="49"/>
      <c r="RSH144" s="49"/>
      <c r="RSI144" s="49"/>
      <c r="RSJ144" s="49"/>
      <c r="RSK144" s="49"/>
      <c r="RSL144" s="49"/>
      <c r="RSM144" s="49"/>
      <c r="RSN144" s="49"/>
      <c r="RSO144" s="49"/>
      <c r="RSP144" s="49"/>
      <c r="RSQ144" s="49"/>
      <c r="RSR144" s="49"/>
      <c r="RSS144" s="49"/>
      <c r="RST144" s="49"/>
      <c r="RSU144" s="49"/>
      <c r="RSV144" s="49"/>
      <c r="RSW144" s="49"/>
      <c r="RSX144" s="49"/>
      <c r="RSY144" s="49"/>
      <c r="RSZ144" s="49"/>
      <c r="RTA144" s="49"/>
      <c r="RTB144" s="49"/>
      <c r="RTC144" s="49"/>
      <c r="RTD144" s="49"/>
      <c r="RTE144" s="49"/>
      <c r="RTF144" s="49"/>
      <c r="RTG144" s="49"/>
      <c r="RTH144" s="49"/>
      <c r="RTI144" s="49"/>
      <c r="RTJ144" s="49"/>
      <c r="RTK144" s="49"/>
      <c r="RTL144" s="49"/>
      <c r="RTM144" s="49"/>
      <c r="RTN144" s="49"/>
      <c r="RTO144" s="49"/>
      <c r="RTP144" s="49"/>
      <c r="RTQ144" s="49"/>
      <c r="RTR144" s="49"/>
      <c r="RTS144" s="49"/>
      <c r="RTT144" s="49"/>
      <c r="RTU144" s="49"/>
      <c r="RTV144" s="49"/>
      <c r="RTW144" s="49"/>
      <c r="RTX144" s="49"/>
      <c r="RTY144" s="49"/>
      <c r="RTZ144" s="49"/>
      <c r="RUA144" s="49"/>
      <c r="RUB144" s="49"/>
      <c r="RUC144" s="49"/>
      <c r="RUD144" s="49"/>
      <c r="RUE144" s="49"/>
      <c r="RUF144" s="49"/>
      <c r="RUG144" s="49"/>
      <c r="RUH144" s="49"/>
      <c r="RUI144" s="49"/>
      <c r="RUJ144" s="49"/>
      <c r="RUK144" s="49"/>
      <c r="RUL144" s="49"/>
      <c r="RUM144" s="49"/>
      <c r="RUN144" s="49"/>
      <c r="RUO144" s="49"/>
      <c r="RUP144" s="49"/>
      <c r="RUQ144" s="49"/>
      <c r="RUR144" s="49"/>
      <c r="RUS144" s="49"/>
      <c r="RUT144" s="49"/>
      <c r="RUU144" s="49"/>
      <c r="RUV144" s="49"/>
      <c r="RUW144" s="49"/>
      <c r="RUX144" s="49"/>
      <c r="RUY144" s="49"/>
      <c r="RUZ144" s="49"/>
      <c r="RVA144" s="49"/>
      <c r="RVB144" s="49"/>
      <c r="RVC144" s="49"/>
      <c r="RVD144" s="49"/>
      <c r="RVE144" s="49"/>
      <c r="RVF144" s="49"/>
      <c r="RVG144" s="49"/>
      <c r="RVH144" s="49"/>
      <c r="RVI144" s="49"/>
      <c r="RVJ144" s="49"/>
      <c r="RVK144" s="49"/>
      <c r="RVL144" s="49"/>
      <c r="RVM144" s="49"/>
      <c r="RVN144" s="49"/>
      <c r="RVO144" s="49"/>
      <c r="RVP144" s="49"/>
      <c r="RVQ144" s="49"/>
      <c r="RVR144" s="49"/>
      <c r="RVS144" s="49"/>
      <c r="RVT144" s="49"/>
      <c r="RVU144" s="49"/>
      <c r="RVV144" s="49"/>
      <c r="RVW144" s="49"/>
      <c r="RVX144" s="49"/>
      <c r="RVY144" s="49"/>
      <c r="RVZ144" s="49"/>
      <c r="RWA144" s="49"/>
      <c r="RWB144" s="49"/>
      <c r="RWC144" s="49"/>
      <c r="RWD144" s="49"/>
      <c r="RWE144" s="49"/>
      <c r="RWF144" s="49"/>
      <c r="RWG144" s="49"/>
      <c r="RWH144" s="49"/>
      <c r="RWI144" s="49"/>
      <c r="RWJ144" s="49"/>
      <c r="RWK144" s="49"/>
      <c r="RWL144" s="49"/>
      <c r="RWM144" s="49"/>
      <c r="RWN144" s="49"/>
      <c r="RWO144" s="49"/>
      <c r="RWP144" s="49"/>
      <c r="RWQ144" s="49"/>
      <c r="RWR144" s="49"/>
      <c r="RWS144" s="49"/>
      <c r="RWT144" s="49"/>
      <c r="RWU144" s="49"/>
      <c r="RWV144" s="49"/>
      <c r="RWW144" s="49"/>
      <c r="RWX144" s="49"/>
      <c r="RWY144" s="49"/>
      <c r="RWZ144" s="49"/>
      <c r="RXA144" s="49"/>
      <c r="RXB144" s="49"/>
      <c r="RXC144" s="49"/>
      <c r="RXD144" s="49"/>
      <c r="RXE144" s="49"/>
      <c r="RXF144" s="49"/>
      <c r="RXG144" s="49"/>
      <c r="RXH144" s="49"/>
      <c r="RXI144" s="49"/>
      <c r="RXJ144" s="49"/>
      <c r="RXK144" s="49"/>
      <c r="RXL144" s="49"/>
      <c r="RXM144" s="49"/>
      <c r="RXN144" s="49"/>
      <c r="RXO144" s="49"/>
      <c r="RXP144" s="49"/>
      <c r="RXQ144" s="49"/>
      <c r="RXR144" s="49"/>
      <c r="RXS144" s="49"/>
      <c r="RXT144" s="49"/>
      <c r="RXU144" s="49"/>
      <c r="RXV144" s="49"/>
      <c r="RXW144" s="49"/>
      <c r="RXX144" s="49"/>
      <c r="RXY144" s="49"/>
      <c r="RXZ144" s="49"/>
      <c r="RYA144" s="49"/>
      <c r="RYB144" s="49"/>
      <c r="RYC144" s="49"/>
      <c r="RYD144" s="49"/>
      <c r="RYE144" s="49"/>
      <c r="RYF144" s="49"/>
      <c r="RYG144" s="49"/>
      <c r="RYH144" s="49"/>
      <c r="RYI144" s="49"/>
      <c r="RYJ144" s="49"/>
      <c r="RYK144" s="49"/>
      <c r="RYL144" s="49"/>
      <c r="RYM144" s="49"/>
      <c r="RYN144" s="49"/>
      <c r="RYO144" s="49"/>
      <c r="RYP144" s="49"/>
      <c r="RYQ144" s="49"/>
      <c r="RYR144" s="49"/>
      <c r="RYS144" s="49"/>
      <c r="RYT144" s="49"/>
      <c r="RYU144" s="49"/>
      <c r="RYV144" s="49"/>
      <c r="RYW144" s="49"/>
      <c r="RYX144" s="49"/>
      <c r="RYY144" s="49"/>
      <c r="RYZ144" s="49"/>
      <c r="RZA144" s="49"/>
      <c r="RZB144" s="49"/>
      <c r="RZC144" s="49"/>
      <c r="RZD144" s="49"/>
      <c r="RZE144" s="49"/>
      <c r="RZF144" s="49"/>
      <c r="RZG144" s="49"/>
      <c r="RZH144" s="49"/>
      <c r="RZI144" s="49"/>
      <c r="RZJ144" s="49"/>
      <c r="RZK144" s="49"/>
      <c r="RZL144" s="49"/>
      <c r="RZM144" s="49"/>
      <c r="RZN144" s="49"/>
      <c r="RZO144" s="49"/>
      <c r="RZP144" s="49"/>
      <c r="RZQ144" s="49"/>
      <c r="RZR144" s="49"/>
      <c r="RZS144" s="49"/>
      <c r="RZT144" s="49"/>
      <c r="RZU144" s="49"/>
      <c r="RZV144" s="49"/>
      <c r="RZW144" s="49"/>
      <c r="RZX144" s="49"/>
      <c r="RZY144" s="49"/>
      <c r="RZZ144" s="49"/>
      <c r="SAA144" s="49"/>
      <c r="SAB144" s="49"/>
      <c r="SAC144" s="49"/>
      <c r="SAD144" s="49"/>
      <c r="SAE144" s="49"/>
      <c r="SAF144" s="49"/>
      <c r="SAG144" s="49"/>
      <c r="SAH144" s="49"/>
      <c r="SAI144" s="49"/>
      <c r="SAJ144" s="49"/>
      <c r="SAK144" s="49"/>
      <c r="SAL144" s="49"/>
      <c r="SAM144" s="49"/>
      <c r="SAN144" s="49"/>
      <c r="SAO144" s="49"/>
      <c r="SAP144" s="49"/>
      <c r="SAQ144" s="49"/>
      <c r="SAR144" s="49"/>
      <c r="SAS144" s="49"/>
      <c r="SAT144" s="49"/>
      <c r="SAU144" s="49"/>
      <c r="SAV144" s="49"/>
      <c r="SAW144" s="49"/>
      <c r="SAX144" s="49"/>
      <c r="SAY144" s="49"/>
      <c r="SAZ144" s="49"/>
      <c r="SBA144" s="49"/>
      <c r="SBB144" s="49"/>
      <c r="SBC144" s="49"/>
      <c r="SBD144" s="49"/>
      <c r="SBE144" s="49"/>
      <c r="SBF144" s="49"/>
      <c r="SBG144" s="49"/>
      <c r="SBH144" s="49"/>
      <c r="SBI144" s="49"/>
      <c r="SBJ144" s="49"/>
      <c r="SBK144" s="49"/>
      <c r="SBL144" s="49"/>
      <c r="SBM144" s="49"/>
      <c r="SBN144" s="49"/>
      <c r="SBO144" s="49"/>
      <c r="SBP144" s="49"/>
      <c r="SBQ144" s="49"/>
      <c r="SBR144" s="49"/>
      <c r="SBS144" s="49"/>
      <c r="SBT144" s="49"/>
      <c r="SBU144" s="49"/>
      <c r="SBV144" s="49"/>
      <c r="SBW144" s="49"/>
      <c r="SBX144" s="49"/>
      <c r="SBY144" s="49"/>
      <c r="SBZ144" s="49"/>
      <c r="SCA144" s="49"/>
      <c r="SCB144" s="49"/>
      <c r="SCC144" s="49"/>
      <c r="SCD144" s="49"/>
      <c r="SCE144" s="49"/>
      <c r="SCF144" s="49"/>
      <c r="SCG144" s="49"/>
      <c r="SCH144" s="49"/>
      <c r="SCI144" s="49"/>
      <c r="SCJ144" s="49"/>
      <c r="SCK144" s="49"/>
      <c r="SCL144" s="49"/>
      <c r="SCM144" s="49"/>
      <c r="SCN144" s="49"/>
      <c r="SCO144" s="49"/>
      <c r="SCP144" s="49"/>
      <c r="SCQ144" s="49"/>
      <c r="SCR144" s="49"/>
      <c r="SCS144" s="49"/>
      <c r="SCT144" s="49"/>
      <c r="SCU144" s="49"/>
      <c r="SCV144" s="49"/>
      <c r="SCW144" s="49"/>
      <c r="SCX144" s="49"/>
      <c r="SCY144" s="49"/>
      <c r="SCZ144" s="49"/>
      <c r="SDA144" s="49"/>
      <c r="SDB144" s="49"/>
      <c r="SDC144" s="49"/>
      <c r="SDD144" s="49"/>
      <c r="SDE144" s="49"/>
      <c r="SDF144" s="49"/>
      <c r="SDG144" s="49"/>
      <c r="SDH144" s="49"/>
      <c r="SDI144" s="49"/>
      <c r="SDJ144" s="49"/>
      <c r="SDK144" s="49"/>
      <c r="SDL144" s="49"/>
      <c r="SDM144" s="49"/>
      <c r="SDN144" s="49"/>
      <c r="SDO144" s="49"/>
      <c r="SDP144" s="49"/>
      <c r="SDQ144" s="49"/>
      <c r="SDR144" s="49"/>
      <c r="SDS144" s="49"/>
      <c r="SDT144" s="49"/>
      <c r="SDU144" s="49"/>
      <c r="SDV144" s="49"/>
      <c r="SDW144" s="49"/>
      <c r="SDX144" s="49"/>
      <c r="SDY144" s="49"/>
      <c r="SDZ144" s="49"/>
      <c r="SEA144" s="49"/>
      <c r="SEB144" s="49"/>
      <c r="SEC144" s="49"/>
      <c r="SED144" s="49"/>
      <c r="SEE144" s="49"/>
      <c r="SEF144" s="49"/>
      <c r="SEG144" s="49"/>
      <c r="SEH144" s="49"/>
      <c r="SEI144" s="49"/>
      <c r="SEJ144" s="49"/>
      <c r="SEK144" s="49"/>
      <c r="SEL144" s="49"/>
      <c r="SEM144" s="49"/>
      <c r="SEN144" s="49"/>
      <c r="SEO144" s="49"/>
      <c r="SEP144" s="49"/>
      <c r="SEQ144" s="49"/>
      <c r="SER144" s="49"/>
      <c r="SES144" s="49"/>
      <c r="SET144" s="49"/>
      <c r="SEU144" s="49"/>
      <c r="SEV144" s="49"/>
      <c r="SEW144" s="49"/>
      <c r="SEX144" s="49"/>
      <c r="SEY144" s="49"/>
      <c r="SEZ144" s="49"/>
      <c r="SFA144" s="49"/>
      <c r="SFB144" s="49"/>
      <c r="SFC144" s="49"/>
      <c r="SFD144" s="49"/>
      <c r="SFE144" s="49"/>
      <c r="SFF144" s="49"/>
      <c r="SFG144" s="49"/>
      <c r="SFH144" s="49"/>
      <c r="SFI144" s="49"/>
      <c r="SFJ144" s="49"/>
      <c r="SFK144" s="49"/>
      <c r="SFL144" s="49"/>
      <c r="SFM144" s="49"/>
      <c r="SFN144" s="49"/>
      <c r="SFO144" s="49"/>
      <c r="SFP144" s="49"/>
      <c r="SFQ144" s="49"/>
      <c r="SFR144" s="49"/>
      <c r="SFS144" s="49"/>
      <c r="SFT144" s="49"/>
      <c r="SFU144" s="49"/>
      <c r="SFV144" s="49"/>
      <c r="SFW144" s="49"/>
      <c r="SFX144" s="49"/>
      <c r="SFY144" s="49"/>
      <c r="SFZ144" s="49"/>
      <c r="SGA144" s="49"/>
      <c r="SGB144" s="49"/>
      <c r="SGC144" s="49"/>
      <c r="SGD144" s="49"/>
      <c r="SGE144" s="49"/>
      <c r="SGF144" s="49"/>
      <c r="SGG144" s="49"/>
      <c r="SGH144" s="49"/>
      <c r="SGI144" s="49"/>
      <c r="SGJ144" s="49"/>
      <c r="SGK144" s="49"/>
      <c r="SGL144" s="49"/>
      <c r="SGM144" s="49"/>
      <c r="SGN144" s="49"/>
      <c r="SGO144" s="49"/>
      <c r="SGP144" s="49"/>
      <c r="SGQ144" s="49"/>
      <c r="SGR144" s="49"/>
      <c r="SGS144" s="49"/>
      <c r="SGT144" s="49"/>
      <c r="SGU144" s="49"/>
      <c r="SGV144" s="49"/>
      <c r="SGW144" s="49"/>
      <c r="SGX144" s="49"/>
      <c r="SGY144" s="49"/>
      <c r="SGZ144" s="49"/>
      <c r="SHA144" s="49"/>
      <c r="SHB144" s="49"/>
      <c r="SHC144" s="49"/>
      <c r="SHD144" s="49"/>
      <c r="SHE144" s="49"/>
      <c r="SHF144" s="49"/>
      <c r="SHG144" s="49"/>
      <c r="SHH144" s="49"/>
      <c r="SHI144" s="49"/>
      <c r="SHJ144" s="49"/>
      <c r="SHK144" s="49"/>
      <c r="SHL144" s="49"/>
      <c r="SHM144" s="49"/>
      <c r="SHN144" s="49"/>
      <c r="SHO144" s="49"/>
      <c r="SHP144" s="49"/>
      <c r="SHQ144" s="49"/>
      <c r="SHR144" s="49"/>
      <c r="SHS144" s="49"/>
      <c r="SHT144" s="49"/>
      <c r="SHU144" s="49"/>
      <c r="SHV144" s="49"/>
      <c r="SHW144" s="49"/>
      <c r="SHX144" s="49"/>
      <c r="SHY144" s="49"/>
      <c r="SHZ144" s="49"/>
      <c r="SIA144" s="49"/>
      <c r="SIB144" s="49"/>
      <c r="SIC144" s="49"/>
      <c r="SID144" s="49"/>
      <c r="SIE144" s="49"/>
      <c r="SIF144" s="49"/>
      <c r="SIG144" s="49"/>
      <c r="SIH144" s="49"/>
      <c r="SII144" s="49"/>
      <c r="SIJ144" s="49"/>
      <c r="SIK144" s="49"/>
      <c r="SIL144" s="49"/>
      <c r="SIM144" s="49"/>
      <c r="SIN144" s="49"/>
      <c r="SIO144" s="49"/>
      <c r="SIP144" s="49"/>
      <c r="SIQ144" s="49"/>
      <c r="SIR144" s="49"/>
      <c r="SIS144" s="49"/>
      <c r="SIT144" s="49"/>
      <c r="SIU144" s="49"/>
      <c r="SIV144" s="49"/>
      <c r="SIW144" s="49"/>
      <c r="SIX144" s="49"/>
      <c r="SIY144" s="49"/>
      <c r="SIZ144" s="49"/>
      <c r="SJA144" s="49"/>
      <c r="SJB144" s="49"/>
      <c r="SJC144" s="49"/>
      <c r="SJD144" s="49"/>
      <c r="SJE144" s="49"/>
      <c r="SJF144" s="49"/>
      <c r="SJG144" s="49"/>
      <c r="SJH144" s="49"/>
      <c r="SJI144" s="49"/>
      <c r="SJJ144" s="49"/>
      <c r="SJK144" s="49"/>
      <c r="SJL144" s="49"/>
      <c r="SJM144" s="49"/>
      <c r="SJN144" s="49"/>
      <c r="SJO144" s="49"/>
      <c r="SJP144" s="49"/>
      <c r="SJQ144" s="49"/>
      <c r="SJR144" s="49"/>
      <c r="SJS144" s="49"/>
      <c r="SJT144" s="49"/>
      <c r="SJU144" s="49"/>
      <c r="SJV144" s="49"/>
      <c r="SJW144" s="49"/>
      <c r="SJX144" s="49"/>
      <c r="SJY144" s="49"/>
      <c r="SJZ144" s="49"/>
      <c r="SKA144" s="49"/>
      <c r="SKB144" s="49"/>
      <c r="SKC144" s="49"/>
      <c r="SKD144" s="49"/>
      <c r="SKE144" s="49"/>
      <c r="SKF144" s="49"/>
      <c r="SKG144" s="49"/>
      <c r="SKH144" s="49"/>
      <c r="SKI144" s="49"/>
      <c r="SKJ144" s="49"/>
      <c r="SKK144" s="49"/>
      <c r="SKL144" s="49"/>
      <c r="SKM144" s="49"/>
      <c r="SKN144" s="49"/>
      <c r="SKO144" s="49"/>
      <c r="SKP144" s="49"/>
      <c r="SKQ144" s="49"/>
      <c r="SKR144" s="49"/>
      <c r="SKS144" s="49"/>
      <c r="SKT144" s="49"/>
      <c r="SKU144" s="49"/>
      <c r="SKV144" s="49"/>
      <c r="SKW144" s="49"/>
      <c r="SKX144" s="49"/>
      <c r="SKY144" s="49"/>
      <c r="SKZ144" s="49"/>
      <c r="SLA144" s="49"/>
      <c r="SLB144" s="49"/>
      <c r="SLC144" s="49"/>
      <c r="SLD144" s="49"/>
      <c r="SLE144" s="49"/>
      <c r="SLF144" s="49"/>
      <c r="SLG144" s="49"/>
      <c r="SLH144" s="49"/>
      <c r="SLI144" s="49"/>
      <c r="SLJ144" s="49"/>
      <c r="SLK144" s="49"/>
      <c r="SLL144" s="49"/>
      <c r="SLM144" s="49"/>
      <c r="SLN144" s="49"/>
      <c r="SLO144" s="49"/>
      <c r="SLP144" s="49"/>
      <c r="SLQ144" s="49"/>
      <c r="SLR144" s="49"/>
      <c r="SLS144" s="49"/>
      <c r="SLT144" s="49"/>
      <c r="SLU144" s="49"/>
      <c r="SLV144" s="49"/>
      <c r="SLW144" s="49"/>
      <c r="SLX144" s="49"/>
      <c r="SLY144" s="49"/>
      <c r="SLZ144" s="49"/>
      <c r="SMA144" s="49"/>
      <c r="SMB144" s="49"/>
      <c r="SMC144" s="49"/>
      <c r="SMD144" s="49"/>
      <c r="SME144" s="49"/>
      <c r="SMF144" s="49"/>
      <c r="SMG144" s="49"/>
      <c r="SMH144" s="49"/>
      <c r="SMI144" s="49"/>
      <c r="SMJ144" s="49"/>
      <c r="SMK144" s="49"/>
      <c r="SML144" s="49"/>
      <c r="SMM144" s="49"/>
      <c r="SMN144" s="49"/>
      <c r="SMO144" s="49"/>
      <c r="SMP144" s="49"/>
      <c r="SMQ144" s="49"/>
      <c r="SMR144" s="49"/>
      <c r="SMS144" s="49"/>
      <c r="SMT144" s="49"/>
      <c r="SMU144" s="49"/>
      <c r="SMV144" s="49"/>
      <c r="SMW144" s="49"/>
      <c r="SMX144" s="49"/>
      <c r="SMY144" s="49"/>
      <c r="SMZ144" s="49"/>
      <c r="SNA144" s="49"/>
      <c r="SNB144" s="49"/>
      <c r="SNC144" s="49"/>
      <c r="SND144" s="49"/>
      <c r="SNE144" s="49"/>
      <c r="SNF144" s="49"/>
      <c r="SNG144" s="49"/>
      <c r="SNH144" s="49"/>
      <c r="SNI144" s="49"/>
      <c r="SNJ144" s="49"/>
      <c r="SNK144" s="49"/>
      <c r="SNL144" s="49"/>
      <c r="SNM144" s="49"/>
      <c r="SNN144" s="49"/>
      <c r="SNO144" s="49"/>
      <c r="SNP144" s="49"/>
      <c r="SNQ144" s="49"/>
      <c r="SNR144" s="49"/>
      <c r="SNS144" s="49"/>
      <c r="SNT144" s="49"/>
      <c r="SNU144" s="49"/>
      <c r="SNV144" s="49"/>
      <c r="SNW144" s="49"/>
      <c r="SNX144" s="49"/>
      <c r="SNY144" s="49"/>
      <c r="SNZ144" s="49"/>
      <c r="SOA144" s="49"/>
      <c r="SOB144" s="49"/>
      <c r="SOC144" s="49"/>
      <c r="SOD144" s="49"/>
      <c r="SOE144" s="49"/>
      <c r="SOF144" s="49"/>
      <c r="SOG144" s="49"/>
      <c r="SOH144" s="49"/>
      <c r="SOI144" s="49"/>
      <c r="SOJ144" s="49"/>
      <c r="SOK144" s="49"/>
      <c r="SOL144" s="49"/>
      <c r="SOM144" s="49"/>
      <c r="SON144" s="49"/>
      <c r="SOO144" s="49"/>
      <c r="SOP144" s="49"/>
      <c r="SOQ144" s="49"/>
      <c r="SOR144" s="49"/>
      <c r="SOS144" s="49"/>
      <c r="SOT144" s="49"/>
      <c r="SOU144" s="49"/>
      <c r="SOV144" s="49"/>
      <c r="SOW144" s="49"/>
      <c r="SOX144" s="49"/>
      <c r="SOY144" s="49"/>
      <c r="SOZ144" s="49"/>
      <c r="SPA144" s="49"/>
      <c r="SPB144" s="49"/>
      <c r="SPC144" s="49"/>
      <c r="SPD144" s="49"/>
      <c r="SPE144" s="49"/>
      <c r="SPF144" s="49"/>
      <c r="SPG144" s="49"/>
      <c r="SPH144" s="49"/>
      <c r="SPI144" s="49"/>
      <c r="SPJ144" s="49"/>
      <c r="SPK144" s="49"/>
      <c r="SPL144" s="49"/>
      <c r="SPM144" s="49"/>
      <c r="SPN144" s="49"/>
      <c r="SPO144" s="49"/>
      <c r="SPP144" s="49"/>
      <c r="SPQ144" s="49"/>
      <c r="SPR144" s="49"/>
      <c r="SPS144" s="49"/>
      <c r="SPT144" s="49"/>
      <c r="SPU144" s="49"/>
      <c r="SPV144" s="49"/>
      <c r="SPW144" s="49"/>
      <c r="SPX144" s="49"/>
      <c r="SPY144" s="49"/>
      <c r="SPZ144" s="49"/>
      <c r="SQA144" s="49"/>
      <c r="SQB144" s="49"/>
      <c r="SQC144" s="49"/>
      <c r="SQD144" s="49"/>
      <c r="SQE144" s="49"/>
      <c r="SQF144" s="49"/>
      <c r="SQG144" s="49"/>
      <c r="SQH144" s="49"/>
      <c r="SQI144" s="49"/>
      <c r="SQJ144" s="49"/>
      <c r="SQK144" s="49"/>
      <c r="SQL144" s="49"/>
      <c r="SQM144" s="49"/>
      <c r="SQN144" s="49"/>
      <c r="SQO144" s="49"/>
      <c r="SQP144" s="49"/>
      <c r="SQQ144" s="49"/>
      <c r="SQR144" s="49"/>
      <c r="SQS144" s="49"/>
      <c r="SQT144" s="49"/>
      <c r="SQU144" s="49"/>
      <c r="SQV144" s="49"/>
      <c r="SQW144" s="49"/>
      <c r="SQX144" s="49"/>
      <c r="SQY144" s="49"/>
      <c r="SQZ144" s="49"/>
      <c r="SRA144" s="49"/>
      <c r="SRB144" s="49"/>
      <c r="SRC144" s="49"/>
      <c r="SRD144" s="49"/>
      <c r="SRE144" s="49"/>
      <c r="SRF144" s="49"/>
      <c r="SRG144" s="49"/>
      <c r="SRH144" s="49"/>
      <c r="SRI144" s="49"/>
      <c r="SRJ144" s="49"/>
      <c r="SRK144" s="49"/>
      <c r="SRL144" s="49"/>
      <c r="SRM144" s="49"/>
      <c r="SRN144" s="49"/>
      <c r="SRO144" s="49"/>
      <c r="SRP144" s="49"/>
      <c r="SRQ144" s="49"/>
      <c r="SRR144" s="49"/>
      <c r="SRS144" s="49"/>
      <c r="SRT144" s="49"/>
      <c r="SRU144" s="49"/>
      <c r="SRV144" s="49"/>
      <c r="SRW144" s="49"/>
      <c r="SRX144" s="49"/>
      <c r="SRY144" s="49"/>
      <c r="SRZ144" s="49"/>
      <c r="SSA144" s="49"/>
      <c r="SSB144" s="49"/>
      <c r="SSC144" s="49"/>
      <c r="SSD144" s="49"/>
      <c r="SSE144" s="49"/>
      <c r="SSF144" s="49"/>
      <c r="SSG144" s="49"/>
      <c r="SSH144" s="49"/>
      <c r="SSI144" s="49"/>
      <c r="SSJ144" s="49"/>
      <c r="SSK144" s="49"/>
      <c r="SSL144" s="49"/>
      <c r="SSM144" s="49"/>
      <c r="SSN144" s="49"/>
      <c r="SSO144" s="49"/>
      <c r="SSP144" s="49"/>
      <c r="SSQ144" s="49"/>
      <c r="SSR144" s="49"/>
      <c r="SSS144" s="49"/>
      <c r="SST144" s="49"/>
      <c r="SSU144" s="49"/>
      <c r="SSV144" s="49"/>
      <c r="SSW144" s="49"/>
      <c r="SSX144" s="49"/>
      <c r="SSY144" s="49"/>
      <c r="SSZ144" s="49"/>
      <c r="STA144" s="49"/>
      <c r="STB144" s="49"/>
      <c r="STC144" s="49"/>
      <c r="STD144" s="49"/>
      <c r="STE144" s="49"/>
      <c r="STF144" s="49"/>
      <c r="STG144" s="49"/>
      <c r="STH144" s="49"/>
      <c r="STI144" s="49"/>
      <c r="STJ144" s="49"/>
      <c r="STK144" s="49"/>
      <c r="STL144" s="49"/>
      <c r="STM144" s="49"/>
      <c r="STN144" s="49"/>
      <c r="STO144" s="49"/>
      <c r="STP144" s="49"/>
      <c r="STQ144" s="49"/>
      <c r="STR144" s="49"/>
      <c r="STS144" s="49"/>
      <c r="STT144" s="49"/>
      <c r="STU144" s="49"/>
      <c r="STV144" s="49"/>
      <c r="STW144" s="49"/>
      <c r="STX144" s="49"/>
      <c r="STY144" s="49"/>
      <c r="STZ144" s="49"/>
      <c r="SUA144" s="49"/>
      <c r="SUB144" s="49"/>
      <c r="SUC144" s="49"/>
      <c r="SUD144" s="49"/>
      <c r="SUE144" s="49"/>
      <c r="SUF144" s="49"/>
      <c r="SUG144" s="49"/>
      <c r="SUH144" s="49"/>
      <c r="SUI144" s="49"/>
      <c r="SUJ144" s="49"/>
      <c r="SUK144" s="49"/>
      <c r="SUL144" s="49"/>
      <c r="SUM144" s="49"/>
      <c r="SUN144" s="49"/>
      <c r="SUO144" s="49"/>
      <c r="SUP144" s="49"/>
      <c r="SUQ144" s="49"/>
      <c r="SUR144" s="49"/>
      <c r="SUS144" s="49"/>
      <c r="SUT144" s="49"/>
      <c r="SUU144" s="49"/>
      <c r="SUV144" s="49"/>
      <c r="SUW144" s="49"/>
      <c r="SUX144" s="49"/>
      <c r="SUY144" s="49"/>
      <c r="SUZ144" s="49"/>
      <c r="SVA144" s="49"/>
      <c r="SVB144" s="49"/>
      <c r="SVC144" s="49"/>
      <c r="SVD144" s="49"/>
      <c r="SVE144" s="49"/>
      <c r="SVF144" s="49"/>
      <c r="SVG144" s="49"/>
      <c r="SVH144" s="49"/>
      <c r="SVI144" s="49"/>
      <c r="SVJ144" s="49"/>
      <c r="SVK144" s="49"/>
      <c r="SVL144" s="49"/>
      <c r="SVM144" s="49"/>
      <c r="SVN144" s="49"/>
      <c r="SVO144" s="49"/>
      <c r="SVP144" s="49"/>
      <c r="SVQ144" s="49"/>
      <c r="SVR144" s="49"/>
      <c r="SVS144" s="49"/>
      <c r="SVT144" s="49"/>
      <c r="SVU144" s="49"/>
      <c r="SVV144" s="49"/>
      <c r="SVW144" s="49"/>
      <c r="SVX144" s="49"/>
      <c r="SVY144" s="49"/>
      <c r="SVZ144" s="49"/>
      <c r="SWA144" s="49"/>
      <c r="SWB144" s="49"/>
      <c r="SWC144" s="49"/>
      <c r="SWD144" s="49"/>
      <c r="SWE144" s="49"/>
      <c r="SWF144" s="49"/>
      <c r="SWG144" s="49"/>
      <c r="SWH144" s="49"/>
      <c r="SWI144" s="49"/>
      <c r="SWJ144" s="49"/>
      <c r="SWK144" s="49"/>
      <c r="SWL144" s="49"/>
      <c r="SWM144" s="49"/>
      <c r="SWN144" s="49"/>
      <c r="SWO144" s="49"/>
      <c r="SWP144" s="49"/>
      <c r="SWQ144" s="49"/>
      <c r="SWR144" s="49"/>
      <c r="SWS144" s="49"/>
      <c r="SWT144" s="49"/>
      <c r="SWU144" s="49"/>
      <c r="SWV144" s="49"/>
      <c r="SWW144" s="49"/>
      <c r="SWX144" s="49"/>
      <c r="SWY144" s="49"/>
      <c r="SWZ144" s="49"/>
      <c r="SXA144" s="49"/>
      <c r="SXB144" s="49"/>
      <c r="SXC144" s="49"/>
      <c r="SXD144" s="49"/>
      <c r="SXE144" s="49"/>
      <c r="SXF144" s="49"/>
      <c r="SXG144" s="49"/>
      <c r="SXH144" s="49"/>
      <c r="SXI144" s="49"/>
      <c r="SXJ144" s="49"/>
      <c r="SXK144" s="49"/>
      <c r="SXL144" s="49"/>
      <c r="SXM144" s="49"/>
      <c r="SXN144" s="49"/>
      <c r="SXO144" s="49"/>
      <c r="SXP144" s="49"/>
      <c r="SXQ144" s="49"/>
      <c r="SXR144" s="49"/>
      <c r="SXS144" s="49"/>
      <c r="SXT144" s="49"/>
      <c r="SXU144" s="49"/>
      <c r="SXV144" s="49"/>
      <c r="SXW144" s="49"/>
      <c r="SXX144" s="49"/>
      <c r="SXY144" s="49"/>
      <c r="SXZ144" s="49"/>
      <c r="SYA144" s="49"/>
      <c r="SYB144" s="49"/>
      <c r="SYC144" s="49"/>
      <c r="SYD144" s="49"/>
      <c r="SYE144" s="49"/>
      <c r="SYF144" s="49"/>
      <c r="SYG144" s="49"/>
      <c r="SYH144" s="49"/>
      <c r="SYI144" s="49"/>
      <c r="SYJ144" s="49"/>
      <c r="SYK144" s="49"/>
      <c r="SYL144" s="49"/>
      <c r="SYM144" s="49"/>
      <c r="SYN144" s="49"/>
      <c r="SYO144" s="49"/>
      <c r="SYP144" s="49"/>
      <c r="SYQ144" s="49"/>
      <c r="SYR144" s="49"/>
      <c r="SYS144" s="49"/>
      <c r="SYT144" s="49"/>
      <c r="SYU144" s="49"/>
      <c r="SYV144" s="49"/>
      <c r="SYW144" s="49"/>
      <c r="SYX144" s="49"/>
      <c r="SYY144" s="49"/>
      <c r="SYZ144" s="49"/>
      <c r="SZA144" s="49"/>
      <c r="SZB144" s="49"/>
      <c r="SZC144" s="49"/>
      <c r="SZD144" s="49"/>
      <c r="SZE144" s="49"/>
      <c r="SZF144" s="49"/>
      <c r="SZG144" s="49"/>
      <c r="SZH144" s="49"/>
      <c r="SZI144" s="49"/>
      <c r="SZJ144" s="49"/>
      <c r="SZK144" s="49"/>
      <c r="SZL144" s="49"/>
      <c r="SZM144" s="49"/>
      <c r="SZN144" s="49"/>
      <c r="SZO144" s="49"/>
      <c r="SZP144" s="49"/>
      <c r="SZQ144" s="49"/>
      <c r="SZR144" s="49"/>
      <c r="SZS144" s="49"/>
      <c r="SZT144" s="49"/>
      <c r="SZU144" s="49"/>
      <c r="SZV144" s="49"/>
      <c r="SZW144" s="49"/>
      <c r="SZX144" s="49"/>
      <c r="SZY144" s="49"/>
      <c r="SZZ144" s="49"/>
      <c r="TAA144" s="49"/>
      <c r="TAB144" s="49"/>
      <c r="TAC144" s="49"/>
      <c r="TAD144" s="49"/>
      <c r="TAE144" s="49"/>
      <c r="TAF144" s="49"/>
      <c r="TAG144" s="49"/>
      <c r="TAH144" s="49"/>
      <c r="TAI144" s="49"/>
      <c r="TAJ144" s="49"/>
      <c r="TAK144" s="49"/>
      <c r="TAL144" s="49"/>
      <c r="TAM144" s="49"/>
      <c r="TAN144" s="49"/>
      <c r="TAO144" s="49"/>
      <c r="TAP144" s="49"/>
      <c r="TAQ144" s="49"/>
      <c r="TAR144" s="49"/>
      <c r="TAS144" s="49"/>
      <c r="TAT144" s="49"/>
      <c r="TAU144" s="49"/>
      <c r="TAV144" s="49"/>
      <c r="TAW144" s="49"/>
      <c r="TAX144" s="49"/>
      <c r="TAY144" s="49"/>
      <c r="TAZ144" s="49"/>
      <c r="TBA144" s="49"/>
      <c r="TBB144" s="49"/>
      <c r="TBC144" s="49"/>
      <c r="TBD144" s="49"/>
      <c r="TBE144" s="49"/>
      <c r="TBF144" s="49"/>
      <c r="TBG144" s="49"/>
      <c r="TBH144" s="49"/>
      <c r="TBI144" s="49"/>
      <c r="TBJ144" s="49"/>
      <c r="TBK144" s="49"/>
      <c r="TBL144" s="49"/>
      <c r="TBM144" s="49"/>
      <c r="TBN144" s="49"/>
      <c r="TBO144" s="49"/>
      <c r="TBP144" s="49"/>
      <c r="TBQ144" s="49"/>
      <c r="TBR144" s="49"/>
      <c r="TBS144" s="49"/>
      <c r="TBT144" s="49"/>
      <c r="TBU144" s="49"/>
      <c r="TBV144" s="49"/>
      <c r="TBW144" s="49"/>
      <c r="TBX144" s="49"/>
      <c r="TBY144" s="49"/>
      <c r="TBZ144" s="49"/>
      <c r="TCA144" s="49"/>
      <c r="TCB144" s="49"/>
      <c r="TCC144" s="49"/>
      <c r="TCD144" s="49"/>
      <c r="TCE144" s="49"/>
      <c r="TCF144" s="49"/>
      <c r="TCG144" s="49"/>
      <c r="TCH144" s="49"/>
      <c r="TCI144" s="49"/>
      <c r="TCJ144" s="49"/>
      <c r="TCK144" s="49"/>
      <c r="TCL144" s="49"/>
      <c r="TCM144" s="49"/>
      <c r="TCN144" s="49"/>
      <c r="TCO144" s="49"/>
      <c r="TCP144" s="49"/>
      <c r="TCQ144" s="49"/>
      <c r="TCR144" s="49"/>
      <c r="TCS144" s="49"/>
      <c r="TCT144" s="49"/>
      <c r="TCU144" s="49"/>
      <c r="TCV144" s="49"/>
      <c r="TCW144" s="49"/>
      <c r="TCX144" s="49"/>
      <c r="TCY144" s="49"/>
      <c r="TCZ144" s="49"/>
      <c r="TDA144" s="49"/>
      <c r="TDB144" s="49"/>
      <c r="TDC144" s="49"/>
      <c r="TDD144" s="49"/>
      <c r="TDE144" s="49"/>
      <c r="TDF144" s="49"/>
      <c r="TDG144" s="49"/>
      <c r="TDH144" s="49"/>
      <c r="TDI144" s="49"/>
      <c r="TDJ144" s="49"/>
      <c r="TDK144" s="49"/>
      <c r="TDL144" s="49"/>
      <c r="TDM144" s="49"/>
      <c r="TDN144" s="49"/>
      <c r="TDO144" s="49"/>
      <c r="TDP144" s="49"/>
      <c r="TDQ144" s="49"/>
      <c r="TDR144" s="49"/>
      <c r="TDS144" s="49"/>
      <c r="TDT144" s="49"/>
      <c r="TDU144" s="49"/>
      <c r="TDV144" s="49"/>
      <c r="TDW144" s="49"/>
      <c r="TDX144" s="49"/>
      <c r="TDY144" s="49"/>
      <c r="TDZ144" s="49"/>
      <c r="TEA144" s="49"/>
      <c r="TEB144" s="49"/>
      <c r="TEC144" s="49"/>
      <c r="TED144" s="49"/>
      <c r="TEE144" s="49"/>
      <c r="TEF144" s="49"/>
      <c r="TEG144" s="49"/>
      <c r="TEH144" s="49"/>
      <c r="TEI144" s="49"/>
      <c r="TEJ144" s="49"/>
      <c r="TEK144" s="49"/>
      <c r="TEL144" s="49"/>
      <c r="TEM144" s="49"/>
      <c r="TEN144" s="49"/>
      <c r="TEO144" s="49"/>
      <c r="TEP144" s="49"/>
      <c r="TEQ144" s="49"/>
      <c r="TER144" s="49"/>
      <c r="TES144" s="49"/>
      <c r="TET144" s="49"/>
      <c r="TEU144" s="49"/>
      <c r="TEV144" s="49"/>
      <c r="TEW144" s="49"/>
      <c r="TEX144" s="49"/>
      <c r="TEY144" s="49"/>
      <c r="TEZ144" s="49"/>
      <c r="TFA144" s="49"/>
      <c r="TFB144" s="49"/>
      <c r="TFC144" s="49"/>
      <c r="TFD144" s="49"/>
      <c r="TFE144" s="49"/>
      <c r="TFF144" s="49"/>
      <c r="TFG144" s="49"/>
      <c r="TFH144" s="49"/>
      <c r="TFI144" s="49"/>
      <c r="TFJ144" s="49"/>
      <c r="TFK144" s="49"/>
      <c r="TFL144" s="49"/>
      <c r="TFM144" s="49"/>
      <c r="TFN144" s="49"/>
      <c r="TFO144" s="49"/>
      <c r="TFP144" s="49"/>
      <c r="TFQ144" s="49"/>
      <c r="TFR144" s="49"/>
      <c r="TFS144" s="49"/>
      <c r="TFT144" s="49"/>
      <c r="TFU144" s="49"/>
      <c r="TFV144" s="49"/>
      <c r="TFW144" s="49"/>
      <c r="TFX144" s="49"/>
      <c r="TFY144" s="49"/>
      <c r="TFZ144" s="49"/>
      <c r="TGA144" s="49"/>
      <c r="TGB144" s="49"/>
      <c r="TGC144" s="49"/>
      <c r="TGD144" s="49"/>
      <c r="TGE144" s="49"/>
      <c r="TGF144" s="49"/>
      <c r="TGG144" s="49"/>
      <c r="TGH144" s="49"/>
      <c r="TGI144" s="49"/>
      <c r="TGJ144" s="49"/>
      <c r="TGK144" s="49"/>
      <c r="TGL144" s="49"/>
      <c r="TGM144" s="49"/>
      <c r="TGN144" s="49"/>
      <c r="TGO144" s="49"/>
      <c r="TGP144" s="49"/>
      <c r="TGQ144" s="49"/>
      <c r="TGR144" s="49"/>
      <c r="TGS144" s="49"/>
      <c r="TGT144" s="49"/>
      <c r="TGU144" s="49"/>
      <c r="TGV144" s="49"/>
      <c r="TGW144" s="49"/>
      <c r="TGX144" s="49"/>
      <c r="TGY144" s="49"/>
      <c r="TGZ144" s="49"/>
      <c r="THA144" s="49"/>
      <c r="THB144" s="49"/>
      <c r="THC144" s="49"/>
      <c r="THD144" s="49"/>
      <c r="THE144" s="49"/>
      <c r="THF144" s="49"/>
      <c r="THG144" s="49"/>
      <c r="THH144" s="49"/>
      <c r="THI144" s="49"/>
      <c r="THJ144" s="49"/>
      <c r="THK144" s="49"/>
      <c r="THL144" s="49"/>
      <c r="THM144" s="49"/>
      <c r="THN144" s="49"/>
      <c r="THO144" s="49"/>
      <c r="THP144" s="49"/>
      <c r="THQ144" s="49"/>
      <c r="THR144" s="49"/>
      <c r="THS144" s="49"/>
      <c r="THT144" s="49"/>
      <c r="THU144" s="49"/>
      <c r="THV144" s="49"/>
      <c r="THW144" s="49"/>
      <c r="THX144" s="49"/>
      <c r="THY144" s="49"/>
      <c r="THZ144" s="49"/>
      <c r="TIA144" s="49"/>
      <c r="TIB144" s="49"/>
      <c r="TIC144" s="49"/>
      <c r="TID144" s="49"/>
      <c r="TIE144" s="49"/>
      <c r="TIF144" s="49"/>
      <c r="TIG144" s="49"/>
      <c r="TIH144" s="49"/>
      <c r="TII144" s="49"/>
      <c r="TIJ144" s="49"/>
      <c r="TIK144" s="49"/>
      <c r="TIL144" s="49"/>
      <c r="TIM144" s="49"/>
      <c r="TIN144" s="49"/>
      <c r="TIO144" s="49"/>
      <c r="TIP144" s="49"/>
      <c r="TIQ144" s="49"/>
      <c r="TIR144" s="49"/>
      <c r="TIS144" s="49"/>
      <c r="TIT144" s="49"/>
      <c r="TIU144" s="49"/>
      <c r="TIV144" s="49"/>
      <c r="TIW144" s="49"/>
      <c r="TIX144" s="49"/>
      <c r="TIY144" s="49"/>
      <c r="TIZ144" s="49"/>
      <c r="TJA144" s="49"/>
      <c r="TJB144" s="49"/>
      <c r="TJC144" s="49"/>
      <c r="TJD144" s="49"/>
      <c r="TJE144" s="49"/>
      <c r="TJF144" s="49"/>
      <c r="TJG144" s="49"/>
      <c r="TJH144" s="49"/>
      <c r="TJI144" s="49"/>
      <c r="TJJ144" s="49"/>
      <c r="TJK144" s="49"/>
      <c r="TJL144" s="49"/>
      <c r="TJM144" s="49"/>
      <c r="TJN144" s="49"/>
      <c r="TJO144" s="49"/>
      <c r="TJP144" s="49"/>
      <c r="TJQ144" s="49"/>
      <c r="TJR144" s="49"/>
      <c r="TJS144" s="49"/>
      <c r="TJT144" s="49"/>
      <c r="TJU144" s="49"/>
      <c r="TJV144" s="49"/>
      <c r="TJW144" s="49"/>
      <c r="TJX144" s="49"/>
      <c r="TJY144" s="49"/>
      <c r="TJZ144" s="49"/>
      <c r="TKA144" s="49"/>
      <c r="TKB144" s="49"/>
      <c r="TKC144" s="49"/>
      <c r="TKD144" s="49"/>
      <c r="TKE144" s="49"/>
      <c r="TKF144" s="49"/>
      <c r="TKG144" s="49"/>
      <c r="TKH144" s="49"/>
      <c r="TKI144" s="49"/>
      <c r="TKJ144" s="49"/>
      <c r="TKK144" s="49"/>
      <c r="TKL144" s="49"/>
      <c r="TKM144" s="49"/>
      <c r="TKN144" s="49"/>
      <c r="TKO144" s="49"/>
      <c r="TKP144" s="49"/>
      <c r="TKQ144" s="49"/>
      <c r="TKR144" s="49"/>
      <c r="TKS144" s="49"/>
      <c r="TKT144" s="49"/>
      <c r="TKU144" s="49"/>
      <c r="TKV144" s="49"/>
      <c r="TKW144" s="49"/>
      <c r="TKX144" s="49"/>
      <c r="TKY144" s="49"/>
      <c r="TKZ144" s="49"/>
      <c r="TLA144" s="49"/>
      <c r="TLB144" s="49"/>
      <c r="TLC144" s="49"/>
      <c r="TLD144" s="49"/>
      <c r="TLE144" s="49"/>
      <c r="TLF144" s="49"/>
      <c r="TLG144" s="49"/>
      <c r="TLH144" s="49"/>
      <c r="TLI144" s="49"/>
      <c r="TLJ144" s="49"/>
      <c r="TLK144" s="49"/>
      <c r="TLL144" s="49"/>
      <c r="TLM144" s="49"/>
      <c r="TLN144" s="49"/>
      <c r="TLO144" s="49"/>
      <c r="TLP144" s="49"/>
      <c r="TLQ144" s="49"/>
      <c r="TLR144" s="49"/>
      <c r="TLS144" s="49"/>
      <c r="TLT144" s="49"/>
      <c r="TLU144" s="49"/>
      <c r="TLV144" s="49"/>
      <c r="TLW144" s="49"/>
      <c r="TLX144" s="49"/>
      <c r="TLY144" s="49"/>
      <c r="TLZ144" s="49"/>
      <c r="TMA144" s="49"/>
      <c r="TMB144" s="49"/>
      <c r="TMC144" s="49"/>
      <c r="TMD144" s="49"/>
      <c r="TME144" s="49"/>
      <c r="TMF144" s="49"/>
      <c r="TMG144" s="49"/>
      <c r="TMH144" s="49"/>
      <c r="TMI144" s="49"/>
      <c r="TMJ144" s="49"/>
      <c r="TMK144" s="49"/>
      <c r="TML144" s="49"/>
      <c r="TMM144" s="49"/>
      <c r="TMN144" s="49"/>
      <c r="TMO144" s="49"/>
      <c r="TMP144" s="49"/>
      <c r="TMQ144" s="49"/>
      <c r="TMR144" s="49"/>
      <c r="TMS144" s="49"/>
      <c r="TMT144" s="49"/>
      <c r="TMU144" s="49"/>
      <c r="TMV144" s="49"/>
      <c r="TMW144" s="49"/>
      <c r="TMX144" s="49"/>
      <c r="TMY144" s="49"/>
      <c r="TMZ144" s="49"/>
      <c r="TNA144" s="49"/>
      <c r="TNB144" s="49"/>
      <c r="TNC144" s="49"/>
      <c r="TND144" s="49"/>
      <c r="TNE144" s="49"/>
      <c r="TNF144" s="49"/>
      <c r="TNG144" s="49"/>
      <c r="TNH144" s="49"/>
      <c r="TNI144" s="49"/>
      <c r="TNJ144" s="49"/>
      <c r="TNK144" s="49"/>
      <c r="TNL144" s="49"/>
      <c r="TNM144" s="49"/>
      <c r="TNN144" s="49"/>
      <c r="TNO144" s="49"/>
      <c r="TNP144" s="49"/>
      <c r="TNQ144" s="49"/>
      <c r="TNR144" s="49"/>
      <c r="TNS144" s="49"/>
      <c r="TNT144" s="49"/>
      <c r="TNU144" s="49"/>
      <c r="TNV144" s="49"/>
      <c r="TNW144" s="49"/>
      <c r="TNX144" s="49"/>
      <c r="TNY144" s="49"/>
      <c r="TNZ144" s="49"/>
      <c r="TOA144" s="49"/>
      <c r="TOB144" s="49"/>
      <c r="TOC144" s="49"/>
      <c r="TOD144" s="49"/>
      <c r="TOE144" s="49"/>
      <c r="TOF144" s="49"/>
      <c r="TOG144" s="49"/>
      <c r="TOH144" s="49"/>
      <c r="TOI144" s="49"/>
      <c r="TOJ144" s="49"/>
      <c r="TOK144" s="49"/>
      <c r="TOL144" s="49"/>
      <c r="TOM144" s="49"/>
      <c r="TON144" s="49"/>
      <c r="TOO144" s="49"/>
      <c r="TOP144" s="49"/>
      <c r="TOQ144" s="49"/>
      <c r="TOR144" s="49"/>
      <c r="TOS144" s="49"/>
      <c r="TOT144" s="49"/>
      <c r="TOU144" s="49"/>
      <c r="TOV144" s="49"/>
      <c r="TOW144" s="49"/>
      <c r="TOX144" s="49"/>
      <c r="TOY144" s="49"/>
      <c r="TOZ144" s="49"/>
      <c r="TPA144" s="49"/>
      <c r="TPB144" s="49"/>
      <c r="TPC144" s="49"/>
      <c r="TPD144" s="49"/>
      <c r="TPE144" s="49"/>
      <c r="TPF144" s="49"/>
      <c r="TPG144" s="49"/>
      <c r="TPH144" s="49"/>
      <c r="TPI144" s="49"/>
      <c r="TPJ144" s="49"/>
      <c r="TPK144" s="49"/>
      <c r="TPL144" s="49"/>
      <c r="TPM144" s="49"/>
      <c r="TPN144" s="49"/>
      <c r="TPO144" s="49"/>
      <c r="TPP144" s="49"/>
      <c r="TPQ144" s="49"/>
      <c r="TPR144" s="49"/>
      <c r="TPS144" s="49"/>
      <c r="TPT144" s="49"/>
      <c r="TPU144" s="49"/>
      <c r="TPV144" s="49"/>
      <c r="TPW144" s="49"/>
      <c r="TPX144" s="49"/>
      <c r="TPY144" s="49"/>
      <c r="TPZ144" s="49"/>
      <c r="TQA144" s="49"/>
      <c r="TQB144" s="49"/>
      <c r="TQC144" s="49"/>
      <c r="TQD144" s="49"/>
      <c r="TQE144" s="49"/>
      <c r="TQF144" s="49"/>
      <c r="TQG144" s="49"/>
      <c r="TQH144" s="49"/>
      <c r="TQI144" s="49"/>
      <c r="TQJ144" s="49"/>
      <c r="TQK144" s="49"/>
      <c r="TQL144" s="49"/>
      <c r="TQM144" s="49"/>
      <c r="TQN144" s="49"/>
      <c r="TQO144" s="49"/>
      <c r="TQP144" s="49"/>
      <c r="TQQ144" s="49"/>
      <c r="TQR144" s="49"/>
      <c r="TQS144" s="49"/>
      <c r="TQT144" s="49"/>
      <c r="TQU144" s="49"/>
      <c r="TQV144" s="49"/>
      <c r="TQW144" s="49"/>
      <c r="TQX144" s="49"/>
      <c r="TQY144" s="49"/>
      <c r="TQZ144" s="49"/>
      <c r="TRA144" s="49"/>
      <c r="TRB144" s="49"/>
      <c r="TRC144" s="49"/>
      <c r="TRD144" s="49"/>
      <c r="TRE144" s="49"/>
      <c r="TRF144" s="49"/>
      <c r="TRG144" s="49"/>
      <c r="TRH144" s="49"/>
      <c r="TRI144" s="49"/>
      <c r="TRJ144" s="49"/>
      <c r="TRK144" s="49"/>
      <c r="TRL144" s="49"/>
      <c r="TRM144" s="49"/>
      <c r="TRN144" s="49"/>
      <c r="TRO144" s="49"/>
      <c r="TRP144" s="49"/>
      <c r="TRQ144" s="49"/>
      <c r="TRR144" s="49"/>
      <c r="TRS144" s="49"/>
      <c r="TRT144" s="49"/>
      <c r="TRU144" s="49"/>
      <c r="TRV144" s="49"/>
      <c r="TRW144" s="49"/>
      <c r="TRX144" s="49"/>
      <c r="TRY144" s="49"/>
      <c r="TRZ144" s="49"/>
      <c r="TSA144" s="49"/>
      <c r="TSB144" s="49"/>
      <c r="TSC144" s="49"/>
      <c r="TSD144" s="49"/>
      <c r="TSE144" s="49"/>
      <c r="TSF144" s="49"/>
      <c r="TSG144" s="49"/>
      <c r="TSH144" s="49"/>
      <c r="TSI144" s="49"/>
      <c r="TSJ144" s="49"/>
      <c r="TSK144" s="49"/>
      <c r="TSL144" s="49"/>
      <c r="TSM144" s="49"/>
      <c r="TSN144" s="49"/>
      <c r="TSO144" s="49"/>
      <c r="TSP144" s="49"/>
      <c r="TSQ144" s="49"/>
      <c r="TSR144" s="49"/>
      <c r="TSS144" s="49"/>
      <c r="TST144" s="49"/>
      <c r="TSU144" s="49"/>
      <c r="TSV144" s="49"/>
      <c r="TSW144" s="49"/>
      <c r="TSX144" s="49"/>
      <c r="TSY144" s="49"/>
      <c r="TSZ144" s="49"/>
      <c r="TTA144" s="49"/>
      <c r="TTB144" s="49"/>
      <c r="TTC144" s="49"/>
      <c r="TTD144" s="49"/>
      <c r="TTE144" s="49"/>
      <c r="TTF144" s="49"/>
      <c r="TTG144" s="49"/>
      <c r="TTH144" s="49"/>
      <c r="TTI144" s="49"/>
      <c r="TTJ144" s="49"/>
      <c r="TTK144" s="49"/>
      <c r="TTL144" s="49"/>
      <c r="TTM144" s="49"/>
      <c r="TTN144" s="49"/>
      <c r="TTO144" s="49"/>
      <c r="TTP144" s="49"/>
      <c r="TTQ144" s="49"/>
      <c r="TTR144" s="49"/>
      <c r="TTS144" s="49"/>
      <c r="TTT144" s="49"/>
      <c r="TTU144" s="49"/>
      <c r="TTV144" s="49"/>
      <c r="TTW144" s="49"/>
      <c r="TTX144" s="49"/>
      <c r="TTY144" s="49"/>
      <c r="TTZ144" s="49"/>
      <c r="TUA144" s="49"/>
      <c r="TUB144" s="49"/>
      <c r="TUC144" s="49"/>
      <c r="TUD144" s="49"/>
      <c r="TUE144" s="49"/>
      <c r="TUF144" s="49"/>
      <c r="TUG144" s="49"/>
      <c r="TUH144" s="49"/>
      <c r="TUI144" s="49"/>
      <c r="TUJ144" s="49"/>
      <c r="TUK144" s="49"/>
      <c r="TUL144" s="49"/>
      <c r="TUM144" s="49"/>
      <c r="TUN144" s="49"/>
      <c r="TUO144" s="49"/>
      <c r="TUP144" s="49"/>
      <c r="TUQ144" s="49"/>
      <c r="TUR144" s="49"/>
      <c r="TUS144" s="49"/>
      <c r="TUT144" s="49"/>
      <c r="TUU144" s="49"/>
      <c r="TUV144" s="49"/>
      <c r="TUW144" s="49"/>
      <c r="TUX144" s="49"/>
      <c r="TUY144" s="49"/>
      <c r="TUZ144" s="49"/>
      <c r="TVA144" s="49"/>
      <c r="TVB144" s="49"/>
      <c r="TVC144" s="49"/>
      <c r="TVD144" s="49"/>
      <c r="TVE144" s="49"/>
      <c r="TVF144" s="49"/>
      <c r="TVG144" s="49"/>
      <c r="TVH144" s="49"/>
      <c r="TVI144" s="49"/>
      <c r="TVJ144" s="49"/>
      <c r="TVK144" s="49"/>
      <c r="TVL144" s="49"/>
      <c r="TVM144" s="49"/>
      <c r="TVN144" s="49"/>
      <c r="TVO144" s="49"/>
      <c r="TVP144" s="49"/>
      <c r="TVQ144" s="49"/>
      <c r="TVR144" s="49"/>
      <c r="TVS144" s="49"/>
      <c r="TVT144" s="49"/>
      <c r="TVU144" s="49"/>
      <c r="TVV144" s="49"/>
      <c r="TVW144" s="49"/>
      <c r="TVX144" s="49"/>
      <c r="TVY144" s="49"/>
      <c r="TVZ144" s="49"/>
      <c r="TWA144" s="49"/>
      <c r="TWB144" s="49"/>
      <c r="TWC144" s="49"/>
      <c r="TWD144" s="49"/>
      <c r="TWE144" s="49"/>
      <c r="TWF144" s="49"/>
      <c r="TWG144" s="49"/>
      <c r="TWH144" s="49"/>
      <c r="TWI144" s="49"/>
      <c r="TWJ144" s="49"/>
      <c r="TWK144" s="49"/>
      <c r="TWL144" s="49"/>
      <c r="TWM144" s="49"/>
      <c r="TWN144" s="49"/>
      <c r="TWO144" s="49"/>
      <c r="TWP144" s="49"/>
      <c r="TWQ144" s="49"/>
      <c r="TWR144" s="49"/>
      <c r="TWS144" s="49"/>
      <c r="TWT144" s="49"/>
      <c r="TWU144" s="49"/>
      <c r="TWV144" s="49"/>
      <c r="TWW144" s="49"/>
      <c r="TWX144" s="49"/>
      <c r="TWY144" s="49"/>
      <c r="TWZ144" s="49"/>
      <c r="TXA144" s="49"/>
      <c r="TXB144" s="49"/>
      <c r="TXC144" s="49"/>
      <c r="TXD144" s="49"/>
      <c r="TXE144" s="49"/>
      <c r="TXF144" s="49"/>
      <c r="TXG144" s="49"/>
      <c r="TXH144" s="49"/>
      <c r="TXI144" s="49"/>
      <c r="TXJ144" s="49"/>
      <c r="TXK144" s="49"/>
      <c r="TXL144" s="49"/>
      <c r="TXM144" s="49"/>
      <c r="TXN144" s="49"/>
      <c r="TXO144" s="49"/>
      <c r="TXP144" s="49"/>
      <c r="TXQ144" s="49"/>
      <c r="TXR144" s="49"/>
      <c r="TXS144" s="49"/>
      <c r="TXT144" s="49"/>
      <c r="TXU144" s="49"/>
      <c r="TXV144" s="49"/>
      <c r="TXW144" s="49"/>
      <c r="TXX144" s="49"/>
      <c r="TXY144" s="49"/>
      <c r="TXZ144" s="49"/>
      <c r="TYA144" s="49"/>
      <c r="TYB144" s="49"/>
      <c r="TYC144" s="49"/>
      <c r="TYD144" s="49"/>
      <c r="TYE144" s="49"/>
      <c r="TYF144" s="49"/>
      <c r="TYG144" s="49"/>
      <c r="TYH144" s="49"/>
      <c r="TYI144" s="49"/>
      <c r="TYJ144" s="49"/>
      <c r="TYK144" s="49"/>
      <c r="TYL144" s="49"/>
      <c r="TYM144" s="49"/>
      <c r="TYN144" s="49"/>
      <c r="TYO144" s="49"/>
      <c r="TYP144" s="49"/>
      <c r="TYQ144" s="49"/>
      <c r="TYR144" s="49"/>
      <c r="TYS144" s="49"/>
      <c r="TYT144" s="49"/>
      <c r="TYU144" s="49"/>
      <c r="TYV144" s="49"/>
      <c r="TYW144" s="49"/>
      <c r="TYX144" s="49"/>
      <c r="TYY144" s="49"/>
      <c r="TYZ144" s="49"/>
      <c r="TZA144" s="49"/>
      <c r="TZB144" s="49"/>
      <c r="TZC144" s="49"/>
      <c r="TZD144" s="49"/>
      <c r="TZE144" s="49"/>
      <c r="TZF144" s="49"/>
      <c r="TZG144" s="49"/>
      <c r="TZH144" s="49"/>
      <c r="TZI144" s="49"/>
      <c r="TZJ144" s="49"/>
      <c r="TZK144" s="49"/>
      <c r="TZL144" s="49"/>
      <c r="TZM144" s="49"/>
      <c r="TZN144" s="49"/>
      <c r="TZO144" s="49"/>
      <c r="TZP144" s="49"/>
      <c r="TZQ144" s="49"/>
      <c r="TZR144" s="49"/>
      <c r="TZS144" s="49"/>
      <c r="TZT144" s="49"/>
      <c r="TZU144" s="49"/>
      <c r="TZV144" s="49"/>
      <c r="TZW144" s="49"/>
      <c r="TZX144" s="49"/>
      <c r="TZY144" s="49"/>
      <c r="TZZ144" s="49"/>
      <c r="UAA144" s="49"/>
      <c r="UAB144" s="49"/>
      <c r="UAC144" s="49"/>
      <c r="UAD144" s="49"/>
      <c r="UAE144" s="49"/>
      <c r="UAF144" s="49"/>
      <c r="UAG144" s="49"/>
      <c r="UAH144" s="49"/>
      <c r="UAI144" s="49"/>
      <c r="UAJ144" s="49"/>
      <c r="UAK144" s="49"/>
      <c r="UAL144" s="49"/>
      <c r="UAM144" s="49"/>
      <c r="UAN144" s="49"/>
      <c r="UAO144" s="49"/>
      <c r="UAP144" s="49"/>
      <c r="UAQ144" s="49"/>
      <c r="UAR144" s="49"/>
      <c r="UAS144" s="49"/>
      <c r="UAT144" s="49"/>
      <c r="UAU144" s="49"/>
      <c r="UAV144" s="49"/>
      <c r="UAW144" s="49"/>
      <c r="UAX144" s="49"/>
      <c r="UAY144" s="49"/>
      <c r="UAZ144" s="49"/>
      <c r="UBA144" s="49"/>
      <c r="UBB144" s="49"/>
      <c r="UBC144" s="49"/>
      <c r="UBD144" s="49"/>
      <c r="UBE144" s="49"/>
      <c r="UBF144" s="49"/>
      <c r="UBG144" s="49"/>
      <c r="UBH144" s="49"/>
      <c r="UBI144" s="49"/>
      <c r="UBJ144" s="49"/>
      <c r="UBK144" s="49"/>
      <c r="UBL144" s="49"/>
      <c r="UBM144" s="49"/>
      <c r="UBN144" s="49"/>
      <c r="UBO144" s="49"/>
      <c r="UBP144" s="49"/>
      <c r="UBQ144" s="49"/>
      <c r="UBR144" s="49"/>
      <c r="UBS144" s="49"/>
      <c r="UBT144" s="49"/>
      <c r="UBU144" s="49"/>
      <c r="UBV144" s="49"/>
      <c r="UBW144" s="49"/>
      <c r="UBX144" s="49"/>
      <c r="UBY144" s="49"/>
      <c r="UBZ144" s="49"/>
      <c r="UCA144" s="49"/>
      <c r="UCB144" s="49"/>
      <c r="UCC144" s="49"/>
      <c r="UCD144" s="49"/>
      <c r="UCE144" s="49"/>
      <c r="UCF144" s="49"/>
      <c r="UCG144" s="49"/>
      <c r="UCH144" s="49"/>
      <c r="UCI144" s="49"/>
      <c r="UCJ144" s="49"/>
      <c r="UCK144" s="49"/>
      <c r="UCL144" s="49"/>
      <c r="UCM144" s="49"/>
      <c r="UCN144" s="49"/>
      <c r="UCO144" s="49"/>
      <c r="UCP144" s="49"/>
      <c r="UCQ144" s="49"/>
      <c r="UCR144" s="49"/>
      <c r="UCS144" s="49"/>
      <c r="UCT144" s="49"/>
      <c r="UCU144" s="49"/>
      <c r="UCV144" s="49"/>
      <c r="UCW144" s="49"/>
      <c r="UCX144" s="49"/>
      <c r="UCY144" s="49"/>
      <c r="UCZ144" s="49"/>
      <c r="UDA144" s="49"/>
      <c r="UDB144" s="49"/>
      <c r="UDC144" s="49"/>
      <c r="UDD144" s="49"/>
      <c r="UDE144" s="49"/>
      <c r="UDF144" s="49"/>
      <c r="UDG144" s="49"/>
      <c r="UDH144" s="49"/>
      <c r="UDI144" s="49"/>
      <c r="UDJ144" s="49"/>
      <c r="UDK144" s="49"/>
      <c r="UDL144" s="49"/>
      <c r="UDM144" s="49"/>
      <c r="UDN144" s="49"/>
      <c r="UDO144" s="49"/>
      <c r="UDP144" s="49"/>
      <c r="UDQ144" s="49"/>
      <c r="UDR144" s="49"/>
      <c r="UDS144" s="49"/>
      <c r="UDT144" s="49"/>
      <c r="UDU144" s="49"/>
      <c r="UDV144" s="49"/>
      <c r="UDW144" s="49"/>
      <c r="UDX144" s="49"/>
      <c r="UDY144" s="49"/>
      <c r="UDZ144" s="49"/>
      <c r="UEA144" s="49"/>
      <c r="UEB144" s="49"/>
      <c r="UEC144" s="49"/>
      <c r="UED144" s="49"/>
      <c r="UEE144" s="49"/>
      <c r="UEF144" s="49"/>
      <c r="UEG144" s="49"/>
      <c r="UEH144" s="49"/>
      <c r="UEI144" s="49"/>
      <c r="UEJ144" s="49"/>
      <c r="UEK144" s="49"/>
      <c r="UEL144" s="49"/>
      <c r="UEM144" s="49"/>
      <c r="UEN144" s="49"/>
      <c r="UEO144" s="49"/>
      <c r="UEP144" s="49"/>
      <c r="UEQ144" s="49"/>
      <c r="UER144" s="49"/>
      <c r="UES144" s="49"/>
      <c r="UET144" s="49"/>
      <c r="UEU144" s="49"/>
      <c r="UEV144" s="49"/>
      <c r="UEW144" s="49"/>
      <c r="UEX144" s="49"/>
      <c r="UEY144" s="49"/>
      <c r="UEZ144" s="49"/>
      <c r="UFA144" s="49"/>
      <c r="UFB144" s="49"/>
      <c r="UFC144" s="49"/>
      <c r="UFD144" s="49"/>
      <c r="UFE144" s="49"/>
      <c r="UFF144" s="49"/>
      <c r="UFG144" s="49"/>
      <c r="UFH144" s="49"/>
      <c r="UFI144" s="49"/>
      <c r="UFJ144" s="49"/>
      <c r="UFK144" s="49"/>
      <c r="UFL144" s="49"/>
      <c r="UFM144" s="49"/>
      <c r="UFN144" s="49"/>
      <c r="UFO144" s="49"/>
      <c r="UFP144" s="49"/>
      <c r="UFQ144" s="49"/>
      <c r="UFR144" s="49"/>
      <c r="UFS144" s="49"/>
      <c r="UFT144" s="49"/>
      <c r="UFU144" s="49"/>
      <c r="UFV144" s="49"/>
      <c r="UFW144" s="49"/>
      <c r="UFX144" s="49"/>
      <c r="UFY144" s="49"/>
      <c r="UFZ144" s="49"/>
      <c r="UGA144" s="49"/>
      <c r="UGB144" s="49"/>
      <c r="UGC144" s="49"/>
      <c r="UGD144" s="49"/>
      <c r="UGE144" s="49"/>
      <c r="UGF144" s="49"/>
      <c r="UGG144" s="49"/>
      <c r="UGH144" s="49"/>
      <c r="UGI144" s="49"/>
      <c r="UGJ144" s="49"/>
      <c r="UGK144" s="49"/>
      <c r="UGL144" s="49"/>
      <c r="UGM144" s="49"/>
      <c r="UGN144" s="49"/>
      <c r="UGO144" s="49"/>
      <c r="UGP144" s="49"/>
      <c r="UGQ144" s="49"/>
      <c r="UGR144" s="49"/>
      <c r="UGS144" s="49"/>
      <c r="UGT144" s="49"/>
      <c r="UGU144" s="49"/>
      <c r="UGV144" s="49"/>
      <c r="UGW144" s="49"/>
      <c r="UGX144" s="49"/>
      <c r="UGY144" s="49"/>
      <c r="UGZ144" s="49"/>
      <c r="UHA144" s="49"/>
      <c r="UHB144" s="49"/>
      <c r="UHC144" s="49"/>
      <c r="UHD144" s="49"/>
      <c r="UHE144" s="49"/>
      <c r="UHF144" s="49"/>
      <c r="UHG144" s="49"/>
      <c r="UHH144" s="49"/>
      <c r="UHI144" s="49"/>
      <c r="UHJ144" s="49"/>
      <c r="UHK144" s="49"/>
      <c r="UHL144" s="49"/>
      <c r="UHM144" s="49"/>
      <c r="UHN144" s="49"/>
      <c r="UHO144" s="49"/>
      <c r="UHP144" s="49"/>
      <c r="UHQ144" s="49"/>
      <c r="UHR144" s="49"/>
      <c r="UHS144" s="49"/>
      <c r="UHT144" s="49"/>
      <c r="UHU144" s="49"/>
      <c r="UHV144" s="49"/>
      <c r="UHW144" s="49"/>
      <c r="UHX144" s="49"/>
      <c r="UHY144" s="49"/>
      <c r="UHZ144" s="49"/>
      <c r="UIA144" s="49"/>
      <c r="UIB144" s="49"/>
      <c r="UIC144" s="49"/>
      <c r="UID144" s="49"/>
      <c r="UIE144" s="49"/>
      <c r="UIF144" s="49"/>
      <c r="UIG144" s="49"/>
      <c r="UIH144" s="49"/>
      <c r="UII144" s="49"/>
      <c r="UIJ144" s="49"/>
      <c r="UIK144" s="49"/>
      <c r="UIL144" s="49"/>
      <c r="UIM144" s="49"/>
      <c r="UIN144" s="49"/>
      <c r="UIO144" s="49"/>
      <c r="UIP144" s="49"/>
      <c r="UIQ144" s="49"/>
      <c r="UIR144" s="49"/>
      <c r="UIS144" s="49"/>
      <c r="UIT144" s="49"/>
      <c r="UIU144" s="49"/>
      <c r="UIV144" s="49"/>
      <c r="UIW144" s="49"/>
      <c r="UIX144" s="49"/>
      <c r="UIY144" s="49"/>
      <c r="UIZ144" s="49"/>
      <c r="UJA144" s="49"/>
      <c r="UJB144" s="49"/>
      <c r="UJC144" s="49"/>
      <c r="UJD144" s="49"/>
      <c r="UJE144" s="49"/>
      <c r="UJF144" s="49"/>
      <c r="UJG144" s="49"/>
      <c r="UJH144" s="49"/>
      <c r="UJI144" s="49"/>
      <c r="UJJ144" s="49"/>
      <c r="UJK144" s="49"/>
      <c r="UJL144" s="49"/>
      <c r="UJM144" s="49"/>
      <c r="UJN144" s="49"/>
      <c r="UJO144" s="49"/>
      <c r="UJP144" s="49"/>
      <c r="UJQ144" s="49"/>
      <c r="UJR144" s="49"/>
      <c r="UJS144" s="49"/>
      <c r="UJT144" s="49"/>
      <c r="UJU144" s="49"/>
      <c r="UJV144" s="49"/>
      <c r="UJW144" s="49"/>
      <c r="UJX144" s="49"/>
      <c r="UJY144" s="49"/>
      <c r="UJZ144" s="49"/>
      <c r="UKA144" s="49"/>
      <c r="UKB144" s="49"/>
      <c r="UKC144" s="49"/>
      <c r="UKD144" s="49"/>
      <c r="UKE144" s="49"/>
      <c r="UKF144" s="49"/>
      <c r="UKG144" s="49"/>
      <c r="UKH144" s="49"/>
      <c r="UKI144" s="49"/>
      <c r="UKJ144" s="49"/>
      <c r="UKK144" s="49"/>
      <c r="UKL144" s="49"/>
      <c r="UKM144" s="49"/>
      <c r="UKN144" s="49"/>
      <c r="UKO144" s="49"/>
      <c r="UKP144" s="49"/>
      <c r="UKQ144" s="49"/>
      <c r="UKR144" s="49"/>
      <c r="UKS144" s="49"/>
      <c r="UKT144" s="49"/>
      <c r="UKU144" s="49"/>
      <c r="UKV144" s="49"/>
      <c r="UKW144" s="49"/>
      <c r="UKX144" s="49"/>
      <c r="UKY144" s="49"/>
      <c r="UKZ144" s="49"/>
      <c r="ULA144" s="49"/>
      <c r="ULB144" s="49"/>
      <c r="ULC144" s="49"/>
      <c r="ULD144" s="49"/>
      <c r="ULE144" s="49"/>
      <c r="ULF144" s="49"/>
      <c r="ULG144" s="49"/>
      <c r="ULH144" s="49"/>
      <c r="ULI144" s="49"/>
      <c r="ULJ144" s="49"/>
      <c r="ULK144" s="49"/>
      <c r="ULL144" s="49"/>
      <c r="ULM144" s="49"/>
      <c r="ULN144" s="49"/>
      <c r="ULO144" s="49"/>
      <c r="ULP144" s="49"/>
      <c r="ULQ144" s="49"/>
      <c r="ULR144" s="49"/>
      <c r="ULS144" s="49"/>
      <c r="ULT144" s="49"/>
      <c r="ULU144" s="49"/>
      <c r="ULV144" s="49"/>
      <c r="ULW144" s="49"/>
      <c r="ULX144" s="49"/>
      <c r="ULY144" s="49"/>
      <c r="ULZ144" s="49"/>
      <c r="UMA144" s="49"/>
      <c r="UMB144" s="49"/>
      <c r="UMC144" s="49"/>
      <c r="UMD144" s="49"/>
      <c r="UME144" s="49"/>
      <c r="UMF144" s="49"/>
      <c r="UMG144" s="49"/>
      <c r="UMH144" s="49"/>
      <c r="UMI144" s="49"/>
      <c r="UMJ144" s="49"/>
      <c r="UMK144" s="49"/>
      <c r="UML144" s="49"/>
      <c r="UMM144" s="49"/>
      <c r="UMN144" s="49"/>
      <c r="UMO144" s="49"/>
      <c r="UMP144" s="49"/>
      <c r="UMQ144" s="49"/>
      <c r="UMR144" s="49"/>
      <c r="UMS144" s="49"/>
      <c r="UMT144" s="49"/>
      <c r="UMU144" s="49"/>
      <c r="UMV144" s="49"/>
      <c r="UMW144" s="49"/>
      <c r="UMX144" s="49"/>
      <c r="UMY144" s="49"/>
      <c r="UMZ144" s="49"/>
      <c r="UNA144" s="49"/>
      <c r="UNB144" s="49"/>
      <c r="UNC144" s="49"/>
      <c r="UND144" s="49"/>
      <c r="UNE144" s="49"/>
      <c r="UNF144" s="49"/>
      <c r="UNG144" s="49"/>
      <c r="UNH144" s="49"/>
      <c r="UNI144" s="49"/>
      <c r="UNJ144" s="49"/>
      <c r="UNK144" s="49"/>
      <c r="UNL144" s="49"/>
      <c r="UNM144" s="49"/>
      <c r="UNN144" s="49"/>
      <c r="UNO144" s="49"/>
      <c r="UNP144" s="49"/>
      <c r="UNQ144" s="49"/>
      <c r="UNR144" s="49"/>
      <c r="UNS144" s="49"/>
      <c r="UNT144" s="49"/>
      <c r="UNU144" s="49"/>
      <c r="UNV144" s="49"/>
      <c r="UNW144" s="49"/>
      <c r="UNX144" s="49"/>
      <c r="UNY144" s="49"/>
      <c r="UNZ144" s="49"/>
      <c r="UOA144" s="49"/>
      <c r="UOB144" s="49"/>
      <c r="UOC144" s="49"/>
      <c r="UOD144" s="49"/>
      <c r="UOE144" s="49"/>
      <c r="UOF144" s="49"/>
      <c r="UOG144" s="49"/>
      <c r="UOH144" s="49"/>
      <c r="UOI144" s="49"/>
      <c r="UOJ144" s="49"/>
      <c r="UOK144" s="49"/>
      <c r="UOL144" s="49"/>
      <c r="UOM144" s="49"/>
      <c r="UON144" s="49"/>
      <c r="UOO144" s="49"/>
      <c r="UOP144" s="49"/>
      <c r="UOQ144" s="49"/>
      <c r="UOR144" s="49"/>
      <c r="UOS144" s="49"/>
      <c r="UOT144" s="49"/>
      <c r="UOU144" s="49"/>
      <c r="UOV144" s="49"/>
      <c r="UOW144" s="49"/>
      <c r="UOX144" s="49"/>
      <c r="UOY144" s="49"/>
      <c r="UOZ144" s="49"/>
      <c r="UPA144" s="49"/>
      <c r="UPB144" s="49"/>
      <c r="UPC144" s="49"/>
      <c r="UPD144" s="49"/>
      <c r="UPE144" s="49"/>
      <c r="UPF144" s="49"/>
      <c r="UPG144" s="49"/>
      <c r="UPH144" s="49"/>
      <c r="UPI144" s="49"/>
      <c r="UPJ144" s="49"/>
      <c r="UPK144" s="49"/>
      <c r="UPL144" s="49"/>
      <c r="UPM144" s="49"/>
      <c r="UPN144" s="49"/>
      <c r="UPO144" s="49"/>
      <c r="UPP144" s="49"/>
      <c r="UPQ144" s="49"/>
      <c r="UPR144" s="49"/>
      <c r="UPS144" s="49"/>
      <c r="UPT144" s="49"/>
      <c r="UPU144" s="49"/>
      <c r="UPV144" s="49"/>
      <c r="UPW144" s="49"/>
      <c r="UPX144" s="49"/>
      <c r="UPY144" s="49"/>
      <c r="UPZ144" s="49"/>
      <c r="UQA144" s="49"/>
      <c r="UQB144" s="49"/>
      <c r="UQC144" s="49"/>
      <c r="UQD144" s="49"/>
      <c r="UQE144" s="49"/>
      <c r="UQF144" s="49"/>
      <c r="UQG144" s="49"/>
      <c r="UQH144" s="49"/>
      <c r="UQI144" s="49"/>
      <c r="UQJ144" s="49"/>
      <c r="UQK144" s="49"/>
      <c r="UQL144" s="49"/>
      <c r="UQM144" s="49"/>
      <c r="UQN144" s="49"/>
      <c r="UQO144" s="49"/>
      <c r="UQP144" s="49"/>
      <c r="UQQ144" s="49"/>
      <c r="UQR144" s="49"/>
      <c r="UQS144" s="49"/>
      <c r="UQT144" s="49"/>
      <c r="UQU144" s="49"/>
      <c r="UQV144" s="49"/>
      <c r="UQW144" s="49"/>
      <c r="UQX144" s="49"/>
      <c r="UQY144" s="49"/>
      <c r="UQZ144" s="49"/>
      <c r="URA144" s="49"/>
      <c r="URB144" s="49"/>
      <c r="URC144" s="49"/>
      <c r="URD144" s="49"/>
      <c r="URE144" s="49"/>
      <c r="URF144" s="49"/>
      <c r="URG144" s="49"/>
      <c r="URH144" s="49"/>
      <c r="URI144" s="49"/>
      <c r="URJ144" s="49"/>
      <c r="URK144" s="49"/>
      <c r="URL144" s="49"/>
      <c r="URM144" s="49"/>
      <c r="URN144" s="49"/>
      <c r="URO144" s="49"/>
      <c r="URP144" s="49"/>
      <c r="URQ144" s="49"/>
      <c r="URR144" s="49"/>
      <c r="URS144" s="49"/>
      <c r="URT144" s="49"/>
      <c r="URU144" s="49"/>
      <c r="URV144" s="49"/>
      <c r="URW144" s="49"/>
      <c r="URX144" s="49"/>
      <c r="URY144" s="49"/>
      <c r="URZ144" s="49"/>
      <c r="USA144" s="49"/>
      <c r="USB144" s="49"/>
      <c r="USC144" s="49"/>
      <c r="USD144" s="49"/>
      <c r="USE144" s="49"/>
      <c r="USF144" s="49"/>
      <c r="USG144" s="49"/>
      <c r="USH144" s="49"/>
      <c r="USI144" s="49"/>
      <c r="USJ144" s="49"/>
      <c r="USK144" s="49"/>
      <c r="USL144" s="49"/>
      <c r="USM144" s="49"/>
      <c r="USN144" s="49"/>
      <c r="USO144" s="49"/>
      <c r="USP144" s="49"/>
      <c r="USQ144" s="49"/>
      <c r="USR144" s="49"/>
      <c r="USS144" s="49"/>
      <c r="UST144" s="49"/>
      <c r="USU144" s="49"/>
      <c r="USV144" s="49"/>
      <c r="USW144" s="49"/>
      <c r="USX144" s="49"/>
      <c r="USY144" s="49"/>
      <c r="USZ144" s="49"/>
      <c r="UTA144" s="49"/>
      <c r="UTB144" s="49"/>
      <c r="UTC144" s="49"/>
      <c r="UTD144" s="49"/>
      <c r="UTE144" s="49"/>
      <c r="UTF144" s="49"/>
      <c r="UTG144" s="49"/>
      <c r="UTH144" s="49"/>
      <c r="UTI144" s="49"/>
      <c r="UTJ144" s="49"/>
      <c r="UTK144" s="49"/>
      <c r="UTL144" s="49"/>
      <c r="UTM144" s="49"/>
      <c r="UTN144" s="49"/>
      <c r="UTO144" s="49"/>
      <c r="UTP144" s="49"/>
      <c r="UTQ144" s="49"/>
      <c r="UTR144" s="49"/>
      <c r="UTS144" s="49"/>
      <c r="UTT144" s="49"/>
      <c r="UTU144" s="49"/>
      <c r="UTV144" s="49"/>
      <c r="UTW144" s="49"/>
      <c r="UTX144" s="49"/>
      <c r="UTY144" s="49"/>
      <c r="UTZ144" s="49"/>
      <c r="UUA144" s="49"/>
      <c r="UUB144" s="49"/>
      <c r="UUC144" s="49"/>
      <c r="UUD144" s="49"/>
      <c r="UUE144" s="49"/>
      <c r="UUF144" s="49"/>
      <c r="UUG144" s="49"/>
      <c r="UUH144" s="49"/>
      <c r="UUI144" s="49"/>
      <c r="UUJ144" s="49"/>
      <c r="UUK144" s="49"/>
      <c r="UUL144" s="49"/>
      <c r="UUM144" s="49"/>
      <c r="UUN144" s="49"/>
      <c r="UUO144" s="49"/>
      <c r="UUP144" s="49"/>
      <c r="UUQ144" s="49"/>
      <c r="UUR144" s="49"/>
      <c r="UUS144" s="49"/>
      <c r="UUT144" s="49"/>
      <c r="UUU144" s="49"/>
      <c r="UUV144" s="49"/>
      <c r="UUW144" s="49"/>
      <c r="UUX144" s="49"/>
      <c r="UUY144" s="49"/>
      <c r="UUZ144" s="49"/>
      <c r="UVA144" s="49"/>
      <c r="UVB144" s="49"/>
      <c r="UVC144" s="49"/>
      <c r="UVD144" s="49"/>
      <c r="UVE144" s="49"/>
      <c r="UVF144" s="49"/>
      <c r="UVG144" s="49"/>
      <c r="UVH144" s="49"/>
      <c r="UVI144" s="49"/>
      <c r="UVJ144" s="49"/>
      <c r="UVK144" s="49"/>
      <c r="UVL144" s="49"/>
      <c r="UVM144" s="49"/>
      <c r="UVN144" s="49"/>
      <c r="UVO144" s="49"/>
      <c r="UVP144" s="49"/>
      <c r="UVQ144" s="49"/>
      <c r="UVR144" s="49"/>
      <c r="UVS144" s="49"/>
      <c r="UVT144" s="49"/>
      <c r="UVU144" s="49"/>
      <c r="UVV144" s="49"/>
      <c r="UVW144" s="49"/>
      <c r="UVX144" s="49"/>
      <c r="UVY144" s="49"/>
      <c r="UVZ144" s="49"/>
      <c r="UWA144" s="49"/>
      <c r="UWB144" s="49"/>
      <c r="UWC144" s="49"/>
      <c r="UWD144" s="49"/>
      <c r="UWE144" s="49"/>
      <c r="UWF144" s="49"/>
      <c r="UWG144" s="49"/>
      <c r="UWH144" s="49"/>
      <c r="UWI144" s="49"/>
      <c r="UWJ144" s="49"/>
      <c r="UWK144" s="49"/>
      <c r="UWL144" s="49"/>
      <c r="UWM144" s="49"/>
      <c r="UWN144" s="49"/>
      <c r="UWO144" s="49"/>
      <c r="UWP144" s="49"/>
      <c r="UWQ144" s="49"/>
      <c r="UWR144" s="49"/>
      <c r="UWS144" s="49"/>
      <c r="UWT144" s="49"/>
      <c r="UWU144" s="49"/>
      <c r="UWV144" s="49"/>
      <c r="UWW144" s="49"/>
      <c r="UWX144" s="49"/>
      <c r="UWY144" s="49"/>
      <c r="UWZ144" s="49"/>
      <c r="UXA144" s="49"/>
      <c r="UXB144" s="49"/>
      <c r="UXC144" s="49"/>
      <c r="UXD144" s="49"/>
      <c r="UXE144" s="49"/>
      <c r="UXF144" s="49"/>
      <c r="UXG144" s="49"/>
      <c r="UXH144" s="49"/>
      <c r="UXI144" s="49"/>
      <c r="UXJ144" s="49"/>
      <c r="UXK144" s="49"/>
      <c r="UXL144" s="49"/>
      <c r="UXM144" s="49"/>
      <c r="UXN144" s="49"/>
      <c r="UXO144" s="49"/>
      <c r="UXP144" s="49"/>
      <c r="UXQ144" s="49"/>
      <c r="UXR144" s="49"/>
      <c r="UXS144" s="49"/>
      <c r="UXT144" s="49"/>
      <c r="UXU144" s="49"/>
      <c r="UXV144" s="49"/>
      <c r="UXW144" s="49"/>
      <c r="UXX144" s="49"/>
      <c r="UXY144" s="49"/>
      <c r="UXZ144" s="49"/>
      <c r="UYA144" s="49"/>
      <c r="UYB144" s="49"/>
      <c r="UYC144" s="49"/>
      <c r="UYD144" s="49"/>
      <c r="UYE144" s="49"/>
      <c r="UYF144" s="49"/>
      <c r="UYG144" s="49"/>
      <c r="UYH144" s="49"/>
      <c r="UYI144" s="49"/>
      <c r="UYJ144" s="49"/>
      <c r="UYK144" s="49"/>
      <c r="UYL144" s="49"/>
      <c r="UYM144" s="49"/>
      <c r="UYN144" s="49"/>
      <c r="UYO144" s="49"/>
      <c r="UYP144" s="49"/>
      <c r="UYQ144" s="49"/>
      <c r="UYR144" s="49"/>
      <c r="UYS144" s="49"/>
      <c r="UYT144" s="49"/>
      <c r="UYU144" s="49"/>
      <c r="UYV144" s="49"/>
      <c r="UYW144" s="49"/>
      <c r="UYX144" s="49"/>
      <c r="UYY144" s="49"/>
      <c r="UYZ144" s="49"/>
      <c r="UZA144" s="49"/>
      <c r="UZB144" s="49"/>
      <c r="UZC144" s="49"/>
      <c r="UZD144" s="49"/>
      <c r="UZE144" s="49"/>
      <c r="UZF144" s="49"/>
      <c r="UZG144" s="49"/>
      <c r="UZH144" s="49"/>
      <c r="UZI144" s="49"/>
      <c r="UZJ144" s="49"/>
      <c r="UZK144" s="49"/>
      <c r="UZL144" s="49"/>
      <c r="UZM144" s="49"/>
      <c r="UZN144" s="49"/>
      <c r="UZO144" s="49"/>
      <c r="UZP144" s="49"/>
      <c r="UZQ144" s="49"/>
      <c r="UZR144" s="49"/>
      <c r="UZS144" s="49"/>
      <c r="UZT144" s="49"/>
      <c r="UZU144" s="49"/>
      <c r="UZV144" s="49"/>
      <c r="UZW144" s="49"/>
      <c r="UZX144" s="49"/>
      <c r="UZY144" s="49"/>
      <c r="UZZ144" s="49"/>
      <c r="VAA144" s="49"/>
      <c r="VAB144" s="49"/>
      <c r="VAC144" s="49"/>
      <c r="VAD144" s="49"/>
      <c r="VAE144" s="49"/>
      <c r="VAF144" s="49"/>
      <c r="VAG144" s="49"/>
      <c r="VAH144" s="49"/>
      <c r="VAI144" s="49"/>
      <c r="VAJ144" s="49"/>
      <c r="VAK144" s="49"/>
      <c r="VAL144" s="49"/>
      <c r="VAM144" s="49"/>
      <c r="VAN144" s="49"/>
      <c r="VAO144" s="49"/>
      <c r="VAP144" s="49"/>
      <c r="VAQ144" s="49"/>
      <c r="VAR144" s="49"/>
      <c r="VAS144" s="49"/>
      <c r="VAT144" s="49"/>
      <c r="VAU144" s="49"/>
      <c r="VAV144" s="49"/>
      <c r="VAW144" s="49"/>
      <c r="VAX144" s="49"/>
      <c r="VAY144" s="49"/>
      <c r="VAZ144" s="49"/>
      <c r="VBA144" s="49"/>
      <c r="VBB144" s="49"/>
      <c r="VBC144" s="49"/>
      <c r="VBD144" s="49"/>
      <c r="VBE144" s="49"/>
      <c r="VBF144" s="49"/>
      <c r="VBG144" s="49"/>
      <c r="VBH144" s="49"/>
      <c r="VBI144" s="49"/>
      <c r="VBJ144" s="49"/>
      <c r="VBK144" s="49"/>
      <c r="VBL144" s="49"/>
      <c r="VBM144" s="49"/>
      <c r="VBN144" s="49"/>
      <c r="VBO144" s="49"/>
      <c r="VBP144" s="49"/>
      <c r="VBQ144" s="49"/>
      <c r="VBR144" s="49"/>
      <c r="VBS144" s="49"/>
      <c r="VBT144" s="49"/>
      <c r="VBU144" s="49"/>
      <c r="VBV144" s="49"/>
      <c r="VBW144" s="49"/>
      <c r="VBX144" s="49"/>
      <c r="VBY144" s="49"/>
      <c r="VBZ144" s="49"/>
      <c r="VCA144" s="49"/>
      <c r="VCB144" s="49"/>
      <c r="VCC144" s="49"/>
      <c r="VCD144" s="49"/>
      <c r="VCE144" s="49"/>
      <c r="VCF144" s="49"/>
      <c r="VCG144" s="49"/>
      <c r="VCH144" s="49"/>
      <c r="VCI144" s="49"/>
      <c r="VCJ144" s="49"/>
      <c r="VCK144" s="49"/>
      <c r="VCL144" s="49"/>
      <c r="VCM144" s="49"/>
      <c r="VCN144" s="49"/>
      <c r="VCO144" s="49"/>
      <c r="VCP144" s="49"/>
      <c r="VCQ144" s="49"/>
      <c r="VCR144" s="49"/>
      <c r="VCS144" s="49"/>
      <c r="VCT144" s="49"/>
      <c r="VCU144" s="49"/>
      <c r="VCV144" s="49"/>
      <c r="VCW144" s="49"/>
      <c r="VCX144" s="49"/>
      <c r="VCY144" s="49"/>
      <c r="VCZ144" s="49"/>
      <c r="VDA144" s="49"/>
      <c r="VDB144" s="49"/>
      <c r="VDC144" s="49"/>
      <c r="VDD144" s="49"/>
      <c r="VDE144" s="49"/>
      <c r="VDF144" s="49"/>
      <c r="VDG144" s="49"/>
      <c r="VDH144" s="49"/>
      <c r="VDI144" s="49"/>
      <c r="VDJ144" s="49"/>
      <c r="VDK144" s="49"/>
      <c r="VDL144" s="49"/>
      <c r="VDM144" s="49"/>
      <c r="VDN144" s="49"/>
      <c r="VDO144" s="49"/>
      <c r="VDP144" s="49"/>
      <c r="VDQ144" s="49"/>
      <c r="VDR144" s="49"/>
      <c r="VDS144" s="49"/>
      <c r="VDT144" s="49"/>
      <c r="VDU144" s="49"/>
      <c r="VDV144" s="49"/>
      <c r="VDW144" s="49"/>
      <c r="VDX144" s="49"/>
      <c r="VDY144" s="49"/>
      <c r="VDZ144" s="49"/>
      <c r="VEA144" s="49"/>
      <c r="VEB144" s="49"/>
      <c r="VEC144" s="49"/>
      <c r="VED144" s="49"/>
      <c r="VEE144" s="49"/>
      <c r="VEF144" s="49"/>
      <c r="VEG144" s="49"/>
      <c r="VEH144" s="49"/>
      <c r="VEI144" s="49"/>
      <c r="VEJ144" s="49"/>
      <c r="VEK144" s="49"/>
      <c r="VEL144" s="49"/>
      <c r="VEM144" s="49"/>
      <c r="VEN144" s="49"/>
      <c r="VEO144" s="49"/>
      <c r="VEP144" s="49"/>
      <c r="VEQ144" s="49"/>
      <c r="VER144" s="49"/>
      <c r="VES144" s="49"/>
      <c r="VET144" s="49"/>
      <c r="VEU144" s="49"/>
      <c r="VEV144" s="49"/>
      <c r="VEW144" s="49"/>
      <c r="VEX144" s="49"/>
      <c r="VEY144" s="49"/>
      <c r="VEZ144" s="49"/>
      <c r="VFA144" s="49"/>
      <c r="VFB144" s="49"/>
      <c r="VFC144" s="49"/>
      <c r="VFD144" s="49"/>
      <c r="VFE144" s="49"/>
      <c r="VFF144" s="49"/>
      <c r="VFG144" s="49"/>
      <c r="VFH144" s="49"/>
      <c r="VFI144" s="49"/>
      <c r="VFJ144" s="49"/>
      <c r="VFK144" s="49"/>
      <c r="VFL144" s="49"/>
      <c r="VFM144" s="49"/>
      <c r="VFN144" s="49"/>
      <c r="VFO144" s="49"/>
      <c r="VFP144" s="49"/>
      <c r="VFQ144" s="49"/>
      <c r="VFR144" s="49"/>
      <c r="VFS144" s="49"/>
      <c r="VFT144" s="49"/>
      <c r="VFU144" s="49"/>
      <c r="VFV144" s="49"/>
      <c r="VFW144" s="49"/>
      <c r="VFX144" s="49"/>
      <c r="VFY144" s="49"/>
      <c r="VFZ144" s="49"/>
      <c r="VGA144" s="49"/>
      <c r="VGB144" s="49"/>
      <c r="VGC144" s="49"/>
      <c r="VGD144" s="49"/>
      <c r="VGE144" s="49"/>
      <c r="VGF144" s="49"/>
      <c r="VGG144" s="49"/>
      <c r="VGH144" s="49"/>
      <c r="VGI144" s="49"/>
      <c r="VGJ144" s="49"/>
      <c r="VGK144" s="49"/>
      <c r="VGL144" s="49"/>
      <c r="VGM144" s="49"/>
      <c r="VGN144" s="49"/>
      <c r="VGO144" s="49"/>
      <c r="VGP144" s="49"/>
      <c r="VGQ144" s="49"/>
      <c r="VGR144" s="49"/>
      <c r="VGS144" s="49"/>
      <c r="VGT144" s="49"/>
      <c r="VGU144" s="49"/>
      <c r="VGV144" s="49"/>
      <c r="VGW144" s="49"/>
      <c r="VGX144" s="49"/>
      <c r="VGY144" s="49"/>
      <c r="VGZ144" s="49"/>
      <c r="VHA144" s="49"/>
      <c r="VHB144" s="49"/>
      <c r="VHC144" s="49"/>
      <c r="VHD144" s="49"/>
      <c r="VHE144" s="49"/>
      <c r="VHF144" s="49"/>
      <c r="VHG144" s="49"/>
      <c r="VHH144" s="49"/>
      <c r="VHI144" s="49"/>
      <c r="VHJ144" s="49"/>
      <c r="VHK144" s="49"/>
      <c r="VHL144" s="49"/>
      <c r="VHM144" s="49"/>
      <c r="VHN144" s="49"/>
      <c r="VHO144" s="49"/>
      <c r="VHP144" s="49"/>
      <c r="VHQ144" s="49"/>
      <c r="VHR144" s="49"/>
      <c r="VHS144" s="49"/>
      <c r="VHT144" s="49"/>
      <c r="VHU144" s="49"/>
      <c r="VHV144" s="49"/>
      <c r="VHW144" s="49"/>
      <c r="VHX144" s="49"/>
      <c r="VHY144" s="49"/>
      <c r="VHZ144" s="49"/>
      <c r="VIA144" s="49"/>
      <c r="VIB144" s="49"/>
      <c r="VIC144" s="49"/>
      <c r="VID144" s="49"/>
      <c r="VIE144" s="49"/>
      <c r="VIF144" s="49"/>
      <c r="VIG144" s="49"/>
      <c r="VIH144" s="49"/>
      <c r="VII144" s="49"/>
      <c r="VIJ144" s="49"/>
      <c r="VIK144" s="49"/>
      <c r="VIL144" s="49"/>
      <c r="VIM144" s="49"/>
      <c r="VIN144" s="49"/>
      <c r="VIO144" s="49"/>
      <c r="VIP144" s="49"/>
      <c r="VIQ144" s="49"/>
      <c r="VIR144" s="49"/>
      <c r="VIS144" s="49"/>
      <c r="VIT144" s="49"/>
      <c r="VIU144" s="49"/>
      <c r="VIV144" s="49"/>
      <c r="VIW144" s="49"/>
      <c r="VIX144" s="49"/>
      <c r="VIY144" s="49"/>
      <c r="VIZ144" s="49"/>
      <c r="VJA144" s="49"/>
      <c r="VJB144" s="49"/>
      <c r="VJC144" s="49"/>
      <c r="VJD144" s="49"/>
      <c r="VJE144" s="49"/>
      <c r="VJF144" s="49"/>
      <c r="VJG144" s="49"/>
      <c r="VJH144" s="49"/>
      <c r="VJI144" s="49"/>
      <c r="VJJ144" s="49"/>
      <c r="VJK144" s="49"/>
      <c r="VJL144" s="49"/>
      <c r="VJM144" s="49"/>
      <c r="VJN144" s="49"/>
      <c r="VJO144" s="49"/>
      <c r="VJP144" s="49"/>
      <c r="VJQ144" s="49"/>
      <c r="VJR144" s="49"/>
      <c r="VJS144" s="49"/>
      <c r="VJT144" s="49"/>
      <c r="VJU144" s="49"/>
      <c r="VJV144" s="49"/>
      <c r="VJW144" s="49"/>
      <c r="VJX144" s="49"/>
      <c r="VJY144" s="49"/>
      <c r="VJZ144" s="49"/>
      <c r="VKA144" s="49"/>
      <c r="VKB144" s="49"/>
      <c r="VKC144" s="49"/>
      <c r="VKD144" s="49"/>
      <c r="VKE144" s="49"/>
      <c r="VKF144" s="49"/>
      <c r="VKG144" s="49"/>
      <c r="VKH144" s="49"/>
      <c r="VKI144" s="49"/>
      <c r="VKJ144" s="49"/>
      <c r="VKK144" s="49"/>
      <c r="VKL144" s="49"/>
      <c r="VKM144" s="49"/>
      <c r="VKN144" s="49"/>
      <c r="VKO144" s="49"/>
      <c r="VKP144" s="49"/>
      <c r="VKQ144" s="49"/>
      <c r="VKR144" s="49"/>
      <c r="VKS144" s="49"/>
      <c r="VKT144" s="49"/>
      <c r="VKU144" s="49"/>
      <c r="VKV144" s="49"/>
      <c r="VKW144" s="49"/>
      <c r="VKX144" s="49"/>
      <c r="VKY144" s="49"/>
      <c r="VKZ144" s="49"/>
      <c r="VLA144" s="49"/>
      <c r="VLB144" s="49"/>
      <c r="VLC144" s="49"/>
      <c r="VLD144" s="49"/>
      <c r="VLE144" s="49"/>
      <c r="VLF144" s="49"/>
      <c r="VLG144" s="49"/>
      <c r="VLH144" s="49"/>
      <c r="VLI144" s="49"/>
      <c r="VLJ144" s="49"/>
      <c r="VLK144" s="49"/>
      <c r="VLL144" s="49"/>
      <c r="VLM144" s="49"/>
      <c r="VLN144" s="49"/>
      <c r="VLO144" s="49"/>
      <c r="VLP144" s="49"/>
      <c r="VLQ144" s="49"/>
      <c r="VLR144" s="49"/>
      <c r="VLS144" s="49"/>
      <c r="VLT144" s="49"/>
      <c r="VLU144" s="49"/>
      <c r="VLV144" s="49"/>
      <c r="VLW144" s="49"/>
      <c r="VLX144" s="49"/>
      <c r="VLY144" s="49"/>
      <c r="VLZ144" s="49"/>
      <c r="VMA144" s="49"/>
      <c r="VMB144" s="49"/>
      <c r="VMC144" s="49"/>
      <c r="VMD144" s="49"/>
      <c r="VME144" s="49"/>
      <c r="VMF144" s="49"/>
      <c r="VMG144" s="49"/>
      <c r="VMH144" s="49"/>
      <c r="VMI144" s="49"/>
      <c r="VMJ144" s="49"/>
      <c r="VMK144" s="49"/>
      <c r="VML144" s="49"/>
      <c r="VMM144" s="49"/>
      <c r="VMN144" s="49"/>
      <c r="VMO144" s="49"/>
      <c r="VMP144" s="49"/>
      <c r="VMQ144" s="49"/>
      <c r="VMR144" s="49"/>
      <c r="VMS144" s="49"/>
      <c r="VMT144" s="49"/>
      <c r="VMU144" s="49"/>
      <c r="VMV144" s="49"/>
      <c r="VMW144" s="49"/>
      <c r="VMX144" s="49"/>
      <c r="VMY144" s="49"/>
      <c r="VMZ144" s="49"/>
      <c r="VNA144" s="49"/>
      <c r="VNB144" s="49"/>
      <c r="VNC144" s="49"/>
      <c r="VND144" s="49"/>
      <c r="VNE144" s="49"/>
      <c r="VNF144" s="49"/>
      <c r="VNG144" s="49"/>
      <c r="VNH144" s="49"/>
      <c r="VNI144" s="49"/>
      <c r="VNJ144" s="49"/>
      <c r="VNK144" s="49"/>
      <c r="VNL144" s="49"/>
      <c r="VNM144" s="49"/>
      <c r="VNN144" s="49"/>
      <c r="VNO144" s="49"/>
      <c r="VNP144" s="49"/>
      <c r="VNQ144" s="49"/>
      <c r="VNR144" s="49"/>
      <c r="VNS144" s="49"/>
      <c r="VNT144" s="49"/>
      <c r="VNU144" s="49"/>
      <c r="VNV144" s="49"/>
      <c r="VNW144" s="49"/>
      <c r="VNX144" s="49"/>
      <c r="VNY144" s="49"/>
      <c r="VNZ144" s="49"/>
      <c r="VOA144" s="49"/>
      <c r="VOB144" s="49"/>
      <c r="VOC144" s="49"/>
      <c r="VOD144" s="49"/>
      <c r="VOE144" s="49"/>
      <c r="VOF144" s="49"/>
      <c r="VOG144" s="49"/>
      <c r="VOH144" s="49"/>
      <c r="VOI144" s="49"/>
      <c r="VOJ144" s="49"/>
      <c r="VOK144" s="49"/>
      <c r="VOL144" s="49"/>
      <c r="VOM144" s="49"/>
      <c r="VON144" s="49"/>
      <c r="VOO144" s="49"/>
      <c r="VOP144" s="49"/>
      <c r="VOQ144" s="49"/>
      <c r="VOR144" s="49"/>
      <c r="VOS144" s="49"/>
      <c r="VOT144" s="49"/>
      <c r="VOU144" s="49"/>
      <c r="VOV144" s="49"/>
      <c r="VOW144" s="49"/>
      <c r="VOX144" s="49"/>
      <c r="VOY144" s="49"/>
      <c r="VOZ144" s="49"/>
      <c r="VPA144" s="49"/>
      <c r="VPB144" s="49"/>
      <c r="VPC144" s="49"/>
      <c r="VPD144" s="49"/>
      <c r="VPE144" s="49"/>
      <c r="VPF144" s="49"/>
      <c r="VPG144" s="49"/>
      <c r="VPH144" s="49"/>
      <c r="VPI144" s="49"/>
      <c r="VPJ144" s="49"/>
      <c r="VPK144" s="49"/>
      <c r="VPL144" s="49"/>
      <c r="VPM144" s="49"/>
      <c r="VPN144" s="49"/>
      <c r="VPO144" s="49"/>
      <c r="VPP144" s="49"/>
      <c r="VPQ144" s="49"/>
      <c r="VPR144" s="49"/>
      <c r="VPS144" s="49"/>
      <c r="VPT144" s="49"/>
      <c r="VPU144" s="49"/>
      <c r="VPV144" s="49"/>
      <c r="VPW144" s="49"/>
      <c r="VPX144" s="49"/>
      <c r="VPY144" s="49"/>
      <c r="VPZ144" s="49"/>
      <c r="VQA144" s="49"/>
      <c r="VQB144" s="49"/>
      <c r="VQC144" s="49"/>
      <c r="VQD144" s="49"/>
      <c r="VQE144" s="49"/>
      <c r="VQF144" s="49"/>
      <c r="VQG144" s="49"/>
      <c r="VQH144" s="49"/>
      <c r="VQI144" s="49"/>
      <c r="VQJ144" s="49"/>
      <c r="VQK144" s="49"/>
      <c r="VQL144" s="49"/>
      <c r="VQM144" s="49"/>
      <c r="VQN144" s="49"/>
      <c r="VQO144" s="49"/>
      <c r="VQP144" s="49"/>
      <c r="VQQ144" s="49"/>
      <c r="VQR144" s="49"/>
      <c r="VQS144" s="49"/>
      <c r="VQT144" s="49"/>
      <c r="VQU144" s="49"/>
      <c r="VQV144" s="49"/>
      <c r="VQW144" s="49"/>
      <c r="VQX144" s="49"/>
      <c r="VQY144" s="49"/>
      <c r="VQZ144" s="49"/>
      <c r="VRA144" s="49"/>
      <c r="VRB144" s="49"/>
      <c r="VRC144" s="49"/>
      <c r="VRD144" s="49"/>
      <c r="VRE144" s="49"/>
      <c r="VRF144" s="49"/>
      <c r="VRG144" s="49"/>
      <c r="VRH144" s="49"/>
      <c r="VRI144" s="49"/>
      <c r="VRJ144" s="49"/>
      <c r="VRK144" s="49"/>
      <c r="VRL144" s="49"/>
      <c r="VRM144" s="49"/>
      <c r="VRN144" s="49"/>
      <c r="VRO144" s="49"/>
      <c r="VRP144" s="49"/>
      <c r="VRQ144" s="49"/>
      <c r="VRR144" s="49"/>
      <c r="VRS144" s="49"/>
      <c r="VRT144" s="49"/>
      <c r="VRU144" s="49"/>
      <c r="VRV144" s="49"/>
      <c r="VRW144" s="49"/>
      <c r="VRX144" s="49"/>
      <c r="VRY144" s="49"/>
      <c r="VRZ144" s="49"/>
      <c r="VSA144" s="49"/>
      <c r="VSB144" s="49"/>
      <c r="VSC144" s="49"/>
      <c r="VSD144" s="49"/>
      <c r="VSE144" s="49"/>
      <c r="VSF144" s="49"/>
      <c r="VSG144" s="49"/>
      <c r="VSH144" s="49"/>
      <c r="VSI144" s="49"/>
      <c r="VSJ144" s="49"/>
      <c r="VSK144" s="49"/>
      <c r="VSL144" s="49"/>
      <c r="VSM144" s="49"/>
      <c r="VSN144" s="49"/>
      <c r="VSO144" s="49"/>
      <c r="VSP144" s="49"/>
      <c r="VSQ144" s="49"/>
      <c r="VSR144" s="49"/>
      <c r="VSS144" s="49"/>
      <c r="VST144" s="49"/>
      <c r="VSU144" s="49"/>
      <c r="VSV144" s="49"/>
      <c r="VSW144" s="49"/>
      <c r="VSX144" s="49"/>
      <c r="VSY144" s="49"/>
      <c r="VSZ144" s="49"/>
      <c r="VTA144" s="49"/>
      <c r="VTB144" s="49"/>
      <c r="VTC144" s="49"/>
      <c r="VTD144" s="49"/>
      <c r="VTE144" s="49"/>
      <c r="VTF144" s="49"/>
      <c r="VTG144" s="49"/>
      <c r="VTH144" s="49"/>
      <c r="VTI144" s="49"/>
      <c r="VTJ144" s="49"/>
      <c r="VTK144" s="49"/>
      <c r="VTL144" s="49"/>
      <c r="VTM144" s="49"/>
      <c r="VTN144" s="49"/>
      <c r="VTO144" s="49"/>
      <c r="VTP144" s="49"/>
      <c r="VTQ144" s="49"/>
      <c r="VTR144" s="49"/>
      <c r="VTS144" s="49"/>
      <c r="VTT144" s="49"/>
      <c r="VTU144" s="49"/>
      <c r="VTV144" s="49"/>
      <c r="VTW144" s="49"/>
      <c r="VTX144" s="49"/>
      <c r="VTY144" s="49"/>
      <c r="VTZ144" s="49"/>
      <c r="VUA144" s="49"/>
      <c r="VUB144" s="49"/>
      <c r="VUC144" s="49"/>
      <c r="VUD144" s="49"/>
      <c r="VUE144" s="49"/>
      <c r="VUF144" s="49"/>
      <c r="VUG144" s="49"/>
      <c r="VUH144" s="49"/>
      <c r="VUI144" s="49"/>
      <c r="VUJ144" s="49"/>
      <c r="VUK144" s="49"/>
      <c r="VUL144" s="49"/>
      <c r="VUM144" s="49"/>
      <c r="VUN144" s="49"/>
      <c r="VUO144" s="49"/>
      <c r="VUP144" s="49"/>
      <c r="VUQ144" s="49"/>
      <c r="VUR144" s="49"/>
      <c r="VUS144" s="49"/>
      <c r="VUT144" s="49"/>
      <c r="VUU144" s="49"/>
      <c r="VUV144" s="49"/>
      <c r="VUW144" s="49"/>
      <c r="VUX144" s="49"/>
      <c r="VUY144" s="49"/>
      <c r="VUZ144" s="49"/>
      <c r="VVA144" s="49"/>
      <c r="VVB144" s="49"/>
      <c r="VVC144" s="49"/>
      <c r="VVD144" s="49"/>
      <c r="VVE144" s="49"/>
      <c r="VVF144" s="49"/>
      <c r="VVG144" s="49"/>
      <c r="VVH144" s="49"/>
      <c r="VVI144" s="49"/>
      <c r="VVJ144" s="49"/>
      <c r="VVK144" s="49"/>
      <c r="VVL144" s="49"/>
      <c r="VVM144" s="49"/>
      <c r="VVN144" s="49"/>
      <c r="VVO144" s="49"/>
      <c r="VVP144" s="49"/>
      <c r="VVQ144" s="49"/>
      <c r="VVR144" s="49"/>
      <c r="VVS144" s="49"/>
      <c r="VVT144" s="49"/>
      <c r="VVU144" s="49"/>
      <c r="VVV144" s="49"/>
      <c r="VVW144" s="49"/>
      <c r="VVX144" s="49"/>
      <c r="VVY144" s="49"/>
      <c r="VVZ144" s="49"/>
      <c r="VWA144" s="49"/>
      <c r="VWB144" s="49"/>
      <c r="VWC144" s="49"/>
      <c r="VWD144" s="49"/>
      <c r="VWE144" s="49"/>
      <c r="VWF144" s="49"/>
      <c r="VWG144" s="49"/>
      <c r="VWH144" s="49"/>
      <c r="VWI144" s="49"/>
      <c r="VWJ144" s="49"/>
      <c r="VWK144" s="49"/>
      <c r="VWL144" s="49"/>
      <c r="VWM144" s="49"/>
      <c r="VWN144" s="49"/>
      <c r="VWO144" s="49"/>
      <c r="VWP144" s="49"/>
      <c r="VWQ144" s="49"/>
      <c r="VWR144" s="49"/>
      <c r="VWS144" s="49"/>
      <c r="VWT144" s="49"/>
      <c r="VWU144" s="49"/>
      <c r="VWV144" s="49"/>
      <c r="VWW144" s="49"/>
      <c r="VWX144" s="49"/>
      <c r="VWY144" s="49"/>
      <c r="VWZ144" s="49"/>
      <c r="VXA144" s="49"/>
      <c r="VXB144" s="49"/>
      <c r="VXC144" s="49"/>
      <c r="VXD144" s="49"/>
      <c r="VXE144" s="49"/>
      <c r="VXF144" s="49"/>
      <c r="VXG144" s="49"/>
      <c r="VXH144" s="49"/>
      <c r="VXI144" s="49"/>
      <c r="VXJ144" s="49"/>
      <c r="VXK144" s="49"/>
      <c r="VXL144" s="49"/>
      <c r="VXM144" s="49"/>
      <c r="VXN144" s="49"/>
      <c r="VXO144" s="49"/>
      <c r="VXP144" s="49"/>
      <c r="VXQ144" s="49"/>
      <c r="VXR144" s="49"/>
      <c r="VXS144" s="49"/>
      <c r="VXT144" s="49"/>
      <c r="VXU144" s="49"/>
      <c r="VXV144" s="49"/>
      <c r="VXW144" s="49"/>
      <c r="VXX144" s="49"/>
      <c r="VXY144" s="49"/>
      <c r="VXZ144" s="49"/>
      <c r="VYA144" s="49"/>
      <c r="VYB144" s="49"/>
      <c r="VYC144" s="49"/>
      <c r="VYD144" s="49"/>
      <c r="VYE144" s="49"/>
      <c r="VYF144" s="49"/>
      <c r="VYG144" s="49"/>
      <c r="VYH144" s="49"/>
      <c r="VYI144" s="49"/>
      <c r="VYJ144" s="49"/>
      <c r="VYK144" s="49"/>
      <c r="VYL144" s="49"/>
      <c r="VYM144" s="49"/>
      <c r="VYN144" s="49"/>
      <c r="VYO144" s="49"/>
      <c r="VYP144" s="49"/>
      <c r="VYQ144" s="49"/>
      <c r="VYR144" s="49"/>
      <c r="VYS144" s="49"/>
      <c r="VYT144" s="49"/>
      <c r="VYU144" s="49"/>
      <c r="VYV144" s="49"/>
      <c r="VYW144" s="49"/>
      <c r="VYX144" s="49"/>
      <c r="VYY144" s="49"/>
      <c r="VYZ144" s="49"/>
      <c r="VZA144" s="49"/>
      <c r="VZB144" s="49"/>
      <c r="VZC144" s="49"/>
      <c r="VZD144" s="49"/>
      <c r="VZE144" s="49"/>
      <c r="VZF144" s="49"/>
      <c r="VZG144" s="49"/>
      <c r="VZH144" s="49"/>
      <c r="VZI144" s="49"/>
      <c r="VZJ144" s="49"/>
      <c r="VZK144" s="49"/>
      <c r="VZL144" s="49"/>
      <c r="VZM144" s="49"/>
      <c r="VZN144" s="49"/>
      <c r="VZO144" s="49"/>
      <c r="VZP144" s="49"/>
      <c r="VZQ144" s="49"/>
      <c r="VZR144" s="49"/>
      <c r="VZS144" s="49"/>
      <c r="VZT144" s="49"/>
      <c r="VZU144" s="49"/>
      <c r="VZV144" s="49"/>
      <c r="VZW144" s="49"/>
      <c r="VZX144" s="49"/>
      <c r="VZY144" s="49"/>
      <c r="VZZ144" s="49"/>
      <c r="WAA144" s="49"/>
      <c r="WAB144" s="49"/>
      <c r="WAC144" s="49"/>
      <c r="WAD144" s="49"/>
      <c r="WAE144" s="49"/>
      <c r="WAF144" s="49"/>
      <c r="WAG144" s="49"/>
      <c r="WAH144" s="49"/>
      <c r="WAI144" s="49"/>
      <c r="WAJ144" s="49"/>
      <c r="WAK144" s="49"/>
      <c r="WAL144" s="49"/>
      <c r="WAM144" s="49"/>
      <c r="WAN144" s="49"/>
      <c r="WAO144" s="49"/>
      <c r="WAP144" s="49"/>
      <c r="WAQ144" s="49"/>
      <c r="WAR144" s="49"/>
      <c r="WAS144" s="49"/>
      <c r="WAT144" s="49"/>
      <c r="WAU144" s="49"/>
      <c r="WAV144" s="49"/>
      <c r="WAW144" s="49"/>
      <c r="WAX144" s="49"/>
      <c r="WAY144" s="49"/>
      <c r="WAZ144" s="49"/>
      <c r="WBA144" s="49"/>
      <c r="WBB144" s="49"/>
      <c r="WBC144" s="49"/>
      <c r="WBD144" s="49"/>
      <c r="WBE144" s="49"/>
      <c r="WBF144" s="49"/>
      <c r="WBG144" s="49"/>
      <c r="WBH144" s="49"/>
      <c r="WBI144" s="49"/>
      <c r="WBJ144" s="49"/>
      <c r="WBK144" s="49"/>
      <c r="WBL144" s="49"/>
      <c r="WBM144" s="49"/>
      <c r="WBN144" s="49"/>
      <c r="WBO144" s="49"/>
      <c r="WBP144" s="49"/>
      <c r="WBQ144" s="49"/>
      <c r="WBR144" s="49"/>
      <c r="WBS144" s="49"/>
      <c r="WBT144" s="49"/>
      <c r="WBU144" s="49"/>
      <c r="WBV144" s="49"/>
      <c r="WBW144" s="49"/>
      <c r="WBX144" s="49"/>
      <c r="WBY144" s="49"/>
      <c r="WBZ144" s="49"/>
      <c r="WCA144" s="49"/>
      <c r="WCB144" s="49"/>
      <c r="WCC144" s="49"/>
      <c r="WCD144" s="49"/>
      <c r="WCE144" s="49"/>
      <c r="WCF144" s="49"/>
      <c r="WCG144" s="49"/>
      <c r="WCH144" s="49"/>
      <c r="WCI144" s="49"/>
      <c r="WCJ144" s="49"/>
      <c r="WCK144" s="49"/>
      <c r="WCL144" s="49"/>
      <c r="WCM144" s="49"/>
      <c r="WCN144" s="49"/>
      <c r="WCO144" s="49"/>
      <c r="WCP144" s="49"/>
      <c r="WCQ144" s="49"/>
      <c r="WCR144" s="49"/>
      <c r="WCS144" s="49"/>
      <c r="WCT144" s="49"/>
      <c r="WCU144" s="49"/>
      <c r="WCV144" s="49"/>
      <c r="WCW144" s="49"/>
      <c r="WCX144" s="49"/>
      <c r="WCY144" s="49"/>
      <c r="WCZ144" s="49"/>
      <c r="WDA144" s="49"/>
      <c r="WDB144" s="49"/>
      <c r="WDC144" s="49"/>
      <c r="WDD144" s="49"/>
      <c r="WDE144" s="49"/>
      <c r="WDF144" s="49"/>
      <c r="WDG144" s="49"/>
      <c r="WDH144" s="49"/>
      <c r="WDI144" s="49"/>
      <c r="WDJ144" s="49"/>
      <c r="WDK144" s="49"/>
      <c r="WDL144" s="49"/>
      <c r="WDM144" s="49"/>
      <c r="WDN144" s="49"/>
      <c r="WDO144" s="49"/>
      <c r="WDP144" s="49"/>
      <c r="WDQ144" s="49"/>
      <c r="WDR144" s="49"/>
      <c r="WDS144" s="49"/>
      <c r="WDT144" s="49"/>
      <c r="WDU144" s="49"/>
      <c r="WDV144" s="49"/>
      <c r="WDW144" s="49"/>
      <c r="WDX144" s="49"/>
      <c r="WDY144" s="49"/>
      <c r="WDZ144" s="49"/>
      <c r="WEA144" s="49"/>
      <c r="WEB144" s="49"/>
      <c r="WEC144" s="49"/>
      <c r="WED144" s="49"/>
      <c r="WEE144" s="49"/>
      <c r="WEF144" s="49"/>
      <c r="WEG144" s="49"/>
      <c r="WEH144" s="49"/>
      <c r="WEI144" s="49"/>
      <c r="WEJ144" s="49"/>
      <c r="WEK144" s="49"/>
      <c r="WEL144" s="49"/>
      <c r="WEM144" s="49"/>
      <c r="WEN144" s="49"/>
      <c r="WEO144" s="49"/>
      <c r="WEP144" s="49"/>
      <c r="WEQ144" s="49"/>
      <c r="WER144" s="49"/>
      <c r="WES144" s="49"/>
      <c r="WET144" s="49"/>
      <c r="WEU144" s="49"/>
      <c r="WEV144" s="49"/>
      <c r="WEW144" s="49"/>
      <c r="WEX144" s="49"/>
      <c r="WEY144" s="49"/>
      <c r="WEZ144" s="49"/>
      <c r="WFA144" s="49"/>
      <c r="WFB144" s="49"/>
      <c r="WFC144" s="49"/>
      <c r="WFD144" s="49"/>
      <c r="WFE144" s="49"/>
      <c r="WFF144" s="49"/>
      <c r="WFG144" s="49"/>
      <c r="WFH144" s="49"/>
      <c r="WFI144" s="49"/>
      <c r="WFJ144" s="49"/>
      <c r="WFK144" s="49"/>
      <c r="WFL144" s="49"/>
      <c r="WFM144" s="49"/>
      <c r="WFN144" s="49"/>
      <c r="WFO144" s="49"/>
      <c r="WFP144" s="49"/>
      <c r="WFQ144" s="49"/>
      <c r="WFR144" s="49"/>
      <c r="WFS144" s="49"/>
      <c r="WFT144" s="49"/>
      <c r="WFU144" s="49"/>
      <c r="WFV144" s="49"/>
      <c r="WFW144" s="49"/>
      <c r="WFX144" s="49"/>
      <c r="WFY144" s="49"/>
      <c r="WFZ144" s="49"/>
      <c r="WGA144" s="49"/>
      <c r="WGB144" s="49"/>
      <c r="WGC144" s="49"/>
      <c r="WGD144" s="49"/>
      <c r="WGE144" s="49"/>
      <c r="WGF144" s="49"/>
      <c r="WGG144" s="49"/>
      <c r="WGH144" s="49"/>
      <c r="WGI144" s="49"/>
      <c r="WGJ144" s="49"/>
      <c r="WGK144" s="49"/>
      <c r="WGL144" s="49"/>
      <c r="WGM144" s="49"/>
      <c r="WGN144" s="49"/>
      <c r="WGO144" s="49"/>
      <c r="WGP144" s="49"/>
      <c r="WGQ144" s="49"/>
      <c r="WGR144" s="49"/>
      <c r="WGS144" s="49"/>
      <c r="WGT144" s="49"/>
      <c r="WGU144" s="49"/>
      <c r="WGV144" s="49"/>
      <c r="WGW144" s="49"/>
      <c r="WGX144" s="49"/>
      <c r="WGY144" s="49"/>
      <c r="WGZ144" s="49"/>
      <c r="WHA144" s="49"/>
      <c r="WHB144" s="49"/>
      <c r="WHC144" s="49"/>
      <c r="WHD144" s="49"/>
      <c r="WHE144" s="49"/>
      <c r="WHF144" s="49"/>
      <c r="WHG144" s="49"/>
      <c r="WHH144" s="49"/>
      <c r="WHI144" s="49"/>
      <c r="WHJ144" s="49"/>
      <c r="WHK144" s="49"/>
      <c r="WHL144" s="49"/>
      <c r="WHM144" s="49"/>
      <c r="WHN144" s="49"/>
      <c r="WHO144" s="49"/>
      <c r="WHP144" s="49"/>
      <c r="WHQ144" s="49"/>
      <c r="WHR144" s="49"/>
      <c r="WHS144" s="49"/>
      <c r="WHT144" s="49"/>
      <c r="WHU144" s="49"/>
      <c r="WHV144" s="49"/>
      <c r="WHW144" s="49"/>
      <c r="WHX144" s="49"/>
      <c r="WHY144" s="49"/>
      <c r="WHZ144" s="49"/>
      <c r="WIA144" s="49"/>
      <c r="WIB144" s="49"/>
      <c r="WIC144" s="49"/>
      <c r="WID144" s="49"/>
      <c r="WIE144" s="49"/>
      <c r="WIF144" s="49"/>
      <c r="WIG144" s="49"/>
      <c r="WIH144" s="49"/>
      <c r="WII144" s="49"/>
      <c r="WIJ144" s="49"/>
      <c r="WIK144" s="49"/>
      <c r="WIL144" s="49"/>
      <c r="WIM144" s="49"/>
      <c r="WIN144" s="49"/>
      <c r="WIO144" s="49"/>
      <c r="WIP144" s="49"/>
      <c r="WIQ144" s="49"/>
      <c r="WIR144" s="49"/>
      <c r="WIS144" s="49"/>
      <c r="WIT144" s="49"/>
      <c r="WIU144" s="49"/>
      <c r="WIV144" s="49"/>
      <c r="WIW144" s="49"/>
      <c r="WIX144" s="49"/>
      <c r="WIY144" s="49"/>
      <c r="WIZ144" s="49"/>
      <c r="WJA144" s="49"/>
      <c r="WJB144" s="49"/>
      <c r="WJC144" s="49"/>
      <c r="WJD144" s="49"/>
      <c r="WJE144" s="49"/>
      <c r="WJF144" s="49"/>
      <c r="WJG144" s="49"/>
      <c r="WJH144" s="49"/>
      <c r="WJI144" s="49"/>
      <c r="WJJ144" s="49"/>
      <c r="WJK144" s="49"/>
      <c r="WJL144" s="49"/>
      <c r="WJM144" s="49"/>
      <c r="WJN144" s="49"/>
      <c r="WJO144" s="49"/>
      <c r="WJP144" s="49"/>
      <c r="WJQ144" s="49"/>
      <c r="WJR144" s="49"/>
      <c r="WJS144" s="49"/>
      <c r="WJT144" s="49"/>
      <c r="WJU144" s="49"/>
      <c r="WJV144" s="49"/>
      <c r="WJW144" s="49"/>
      <c r="WJX144" s="49"/>
      <c r="WJY144" s="49"/>
      <c r="WJZ144" s="49"/>
      <c r="WKA144" s="49"/>
      <c r="WKB144" s="49"/>
      <c r="WKC144" s="49"/>
      <c r="WKD144" s="49"/>
      <c r="WKE144" s="49"/>
      <c r="WKF144" s="49"/>
      <c r="WKG144" s="49"/>
      <c r="WKH144" s="49"/>
      <c r="WKI144" s="49"/>
      <c r="WKJ144" s="49"/>
      <c r="WKK144" s="49"/>
      <c r="WKL144" s="49"/>
      <c r="WKM144" s="49"/>
      <c r="WKN144" s="49"/>
      <c r="WKO144" s="49"/>
      <c r="WKP144" s="49"/>
      <c r="WKQ144" s="49"/>
      <c r="WKR144" s="49"/>
      <c r="WKS144" s="49"/>
      <c r="WKT144" s="49"/>
      <c r="WKU144" s="49"/>
      <c r="WKV144" s="49"/>
      <c r="WKW144" s="49"/>
      <c r="WKX144" s="49"/>
      <c r="WKY144" s="49"/>
      <c r="WKZ144" s="49"/>
      <c r="WLA144" s="49"/>
      <c r="WLB144" s="49"/>
      <c r="WLC144" s="49"/>
      <c r="WLD144" s="49"/>
      <c r="WLE144" s="49"/>
      <c r="WLF144" s="49"/>
      <c r="WLG144" s="49"/>
      <c r="WLH144" s="49"/>
      <c r="WLI144" s="49"/>
      <c r="WLJ144" s="49"/>
      <c r="WLK144" s="49"/>
      <c r="WLL144" s="49"/>
      <c r="WLM144" s="49"/>
      <c r="WLN144" s="49"/>
      <c r="WLO144" s="49"/>
      <c r="WLP144" s="49"/>
      <c r="WLQ144" s="49"/>
      <c r="WLR144" s="49"/>
      <c r="WLS144" s="49"/>
      <c r="WLT144" s="49"/>
      <c r="WLU144" s="49"/>
      <c r="WLV144" s="49"/>
      <c r="WLW144" s="49"/>
      <c r="WLX144" s="49"/>
      <c r="WLY144" s="49"/>
      <c r="WLZ144" s="49"/>
      <c r="WMA144" s="49"/>
      <c r="WMB144" s="49"/>
      <c r="WMC144" s="49"/>
      <c r="WMD144" s="49"/>
      <c r="WME144" s="49"/>
      <c r="WMF144" s="49"/>
      <c r="WMG144" s="49"/>
      <c r="WMH144" s="49"/>
      <c r="WMI144" s="49"/>
      <c r="WMJ144" s="49"/>
      <c r="WMK144" s="49"/>
      <c r="WML144" s="49"/>
      <c r="WMM144" s="49"/>
      <c r="WMN144" s="49"/>
      <c r="WMO144" s="49"/>
      <c r="WMP144" s="49"/>
      <c r="WMQ144" s="49"/>
      <c r="WMR144" s="49"/>
      <c r="WMS144" s="49"/>
      <c r="WMT144" s="49"/>
      <c r="WMU144" s="49"/>
      <c r="WMV144" s="49"/>
      <c r="WMW144" s="49"/>
      <c r="WMX144" s="49"/>
      <c r="WMY144" s="49"/>
      <c r="WMZ144" s="49"/>
      <c r="WNA144" s="49"/>
      <c r="WNB144" s="49"/>
      <c r="WNC144" s="49"/>
      <c r="WND144" s="49"/>
      <c r="WNE144" s="49"/>
      <c r="WNF144" s="49"/>
      <c r="WNG144" s="49"/>
      <c r="WNH144" s="49"/>
      <c r="WNI144" s="49"/>
      <c r="WNJ144" s="49"/>
      <c r="WNK144" s="49"/>
      <c r="WNL144" s="49"/>
      <c r="WNM144" s="49"/>
      <c r="WNN144" s="49"/>
      <c r="WNO144" s="49"/>
      <c r="WNP144" s="49"/>
      <c r="WNQ144" s="49"/>
      <c r="WNR144" s="49"/>
      <c r="WNS144" s="49"/>
      <c r="WNT144" s="49"/>
      <c r="WNU144" s="49"/>
      <c r="WNV144" s="49"/>
      <c r="WNW144" s="49"/>
      <c r="WNX144" s="49"/>
      <c r="WNY144" s="49"/>
      <c r="WNZ144" s="49"/>
      <c r="WOA144" s="49"/>
      <c r="WOB144" s="49"/>
      <c r="WOC144" s="49"/>
      <c r="WOD144" s="49"/>
      <c r="WOE144" s="49"/>
      <c r="WOF144" s="49"/>
      <c r="WOG144" s="49"/>
      <c r="WOH144" s="49"/>
      <c r="WOI144" s="49"/>
      <c r="WOJ144" s="49"/>
      <c r="WOK144" s="49"/>
      <c r="WOL144" s="49"/>
      <c r="WOM144" s="49"/>
      <c r="WON144" s="49"/>
      <c r="WOO144" s="49"/>
      <c r="WOP144" s="49"/>
      <c r="WOQ144" s="49"/>
      <c r="WOR144" s="49"/>
      <c r="WOS144" s="49"/>
      <c r="WOT144" s="49"/>
      <c r="WOU144" s="49"/>
      <c r="WOV144" s="49"/>
      <c r="WOW144" s="49"/>
      <c r="WOX144" s="49"/>
      <c r="WOY144" s="49"/>
      <c r="WOZ144" s="49"/>
      <c r="WPA144" s="49"/>
      <c r="WPB144" s="49"/>
      <c r="WPC144" s="49"/>
      <c r="WPD144" s="49"/>
      <c r="WPE144" s="49"/>
      <c r="WPF144" s="49"/>
      <c r="WPG144" s="49"/>
      <c r="WPH144" s="49"/>
      <c r="WPI144" s="49"/>
      <c r="WPJ144" s="49"/>
      <c r="WPK144" s="49"/>
      <c r="WPL144" s="49"/>
      <c r="WPM144" s="49"/>
      <c r="WPN144" s="49"/>
      <c r="WPO144" s="49"/>
      <c r="WPP144" s="49"/>
      <c r="WPQ144" s="49"/>
      <c r="WPR144" s="49"/>
      <c r="WPS144" s="49"/>
      <c r="WPT144" s="49"/>
      <c r="WPU144" s="49"/>
      <c r="WPV144" s="49"/>
      <c r="WPW144" s="49"/>
      <c r="WPX144" s="49"/>
      <c r="WPY144" s="49"/>
      <c r="WPZ144" s="49"/>
      <c r="WQA144" s="49"/>
      <c r="WQB144" s="49"/>
      <c r="WQC144" s="49"/>
      <c r="WQD144" s="49"/>
      <c r="WQE144" s="49"/>
      <c r="WQF144" s="49"/>
      <c r="WQG144" s="49"/>
      <c r="WQH144" s="49"/>
      <c r="WQI144" s="49"/>
      <c r="WQJ144" s="49"/>
      <c r="WQK144" s="49"/>
      <c r="WQL144" s="49"/>
      <c r="WQM144" s="49"/>
      <c r="WQN144" s="49"/>
      <c r="WQO144" s="49"/>
      <c r="WQP144" s="49"/>
      <c r="WQQ144" s="49"/>
      <c r="WQR144" s="49"/>
      <c r="WQS144" s="49"/>
      <c r="WQT144" s="49"/>
      <c r="WQU144" s="49"/>
      <c r="WQV144" s="49"/>
      <c r="WQW144" s="49"/>
      <c r="WQX144" s="49"/>
      <c r="WQY144" s="49"/>
      <c r="WQZ144" s="49"/>
      <c r="WRA144" s="49"/>
      <c r="WRB144" s="49"/>
      <c r="WRC144" s="49"/>
      <c r="WRD144" s="49"/>
      <c r="WRE144" s="49"/>
      <c r="WRF144" s="49"/>
      <c r="WRG144" s="49"/>
      <c r="WRH144" s="49"/>
      <c r="WRI144" s="49"/>
      <c r="WRJ144" s="49"/>
      <c r="WRK144" s="49"/>
      <c r="WRL144" s="49"/>
      <c r="WRM144" s="49"/>
      <c r="WRN144" s="49"/>
      <c r="WRO144" s="49"/>
      <c r="WRP144" s="49"/>
      <c r="WRQ144" s="49"/>
      <c r="WRR144" s="49"/>
      <c r="WRS144" s="49"/>
      <c r="WRT144" s="49"/>
      <c r="WRU144" s="49"/>
      <c r="WRV144" s="49"/>
      <c r="WRW144" s="49"/>
      <c r="WRX144" s="49"/>
      <c r="WRY144" s="49"/>
      <c r="WRZ144" s="49"/>
      <c r="WSA144" s="49"/>
      <c r="WSB144" s="49"/>
      <c r="WSC144" s="49"/>
      <c r="WSD144" s="49"/>
      <c r="WSE144" s="49"/>
      <c r="WSF144" s="49"/>
      <c r="WSG144" s="49"/>
      <c r="WSH144" s="49"/>
      <c r="WSI144" s="49"/>
      <c r="WSJ144" s="49"/>
      <c r="WSK144" s="49"/>
      <c r="WSL144" s="49"/>
      <c r="WSM144" s="49"/>
      <c r="WSN144" s="49"/>
      <c r="WSO144" s="49"/>
      <c r="WSP144" s="49"/>
      <c r="WSQ144" s="49"/>
      <c r="WSR144" s="49"/>
      <c r="WSS144" s="49"/>
      <c r="WST144" s="49"/>
      <c r="WSU144" s="49"/>
      <c r="WSV144" s="49"/>
      <c r="WSW144" s="49"/>
      <c r="WSX144" s="49"/>
      <c r="WSY144" s="49"/>
      <c r="WSZ144" s="49"/>
      <c r="WTA144" s="49"/>
      <c r="WTB144" s="49"/>
      <c r="WTC144" s="49"/>
      <c r="WTD144" s="49"/>
      <c r="WTE144" s="49"/>
      <c r="WTF144" s="49"/>
      <c r="WTG144" s="49"/>
      <c r="WTH144" s="49"/>
      <c r="WTI144" s="49"/>
      <c r="WTJ144" s="49"/>
      <c r="WTK144" s="49"/>
      <c r="WTL144" s="49"/>
      <c r="WTM144" s="49"/>
      <c r="WTN144" s="49"/>
      <c r="WTO144" s="49"/>
      <c r="WTP144" s="49"/>
      <c r="WTQ144" s="49"/>
      <c r="WTR144" s="49"/>
      <c r="WTS144" s="49"/>
      <c r="WTT144" s="49"/>
      <c r="WTU144" s="49"/>
      <c r="WTV144" s="49"/>
      <c r="WTW144" s="49"/>
      <c r="WTX144" s="49"/>
      <c r="WTY144" s="49"/>
      <c r="WTZ144" s="49"/>
      <c r="WUA144" s="49"/>
      <c r="WUB144" s="49"/>
      <c r="WUC144" s="49"/>
      <c r="WUD144" s="49"/>
      <c r="WUE144" s="49"/>
      <c r="WUF144" s="49"/>
      <c r="WUG144" s="49"/>
      <c r="WUH144" s="49"/>
      <c r="WUI144" s="49"/>
      <c r="WUJ144" s="49"/>
      <c r="WUK144" s="49"/>
      <c r="WUL144" s="49"/>
      <c r="WUM144" s="49"/>
      <c r="WUN144" s="49"/>
      <c r="WUO144" s="49"/>
      <c r="WUP144" s="49"/>
      <c r="WUQ144" s="49"/>
      <c r="WUR144" s="49"/>
      <c r="WUS144" s="49"/>
      <c r="WUT144" s="49"/>
      <c r="WUU144" s="49"/>
      <c r="WUV144" s="49"/>
      <c r="WUW144" s="49"/>
      <c r="WUX144" s="49"/>
      <c r="WUY144" s="49"/>
      <c r="WUZ144" s="49"/>
      <c r="WVA144" s="49"/>
      <c r="WVB144" s="49"/>
      <c r="WVC144" s="49"/>
      <c r="WVD144" s="49"/>
      <c r="WVE144" s="49"/>
      <c r="WVF144" s="49"/>
      <c r="WVG144" s="49"/>
      <c r="WVH144" s="49"/>
      <c r="WVI144" s="49"/>
      <c r="WVJ144" s="49"/>
      <c r="WVK144" s="49"/>
      <c r="WVL144" s="49"/>
      <c r="WVM144" s="49"/>
      <c r="WVN144" s="49"/>
      <c r="WVO144" s="49"/>
      <c r="WVP144" s="49"/>
      <c r="WVQ144" s="49"/>
      <c r="WVR144" s="49"/>
      <c r="WVS144" s="49"/>
      <c r="WVT144" s="49"/>
      <c r="WVU144" s="49"/>
      <c r="WVV144" s="49"/>
      <c r="WVW144" s="49"/>
      <c r="WVX144" s="49"/>
      <c r="WVY144" s="49"/>
      <c r="WVZ144" s="49"/>
      <c r="WWA144" s="49"/>
      <c r="WWB144" s="49"/>
      <c r="WWC144" s="49"/>
      <c r="WWD144" s="49"/>
      <c r="WWE144" s="49"/>
      <c r="WWF144" s="49"/>
      <c r="WWG144" s="49"/>
      <c r="WWH144" s="49"/>
      <c r="WWI144" s="49"/>
      <c r="WWJ144" s="49"/>
      <c r="WWK144" s="49"/>
      <c r="WWL144" s="49"/>
      <c r="WWM144" s="49"/>
      <c r="WWN144" s="49"/>
      <c r="WWO144" s="49"/>
      <c r="WWP144" s="49"/>
      <c r="WWQ144" s="49"/>
      <c r="WWR144" s="49"/>
      <c r="WWS144" s="49"/>
      <c r="WWT144" s="49"/>
      <c r="WWU144" s="49"/>
      <c r="WWV144" s="49"/>
      <c r="WWW144" s="49"/>
      <c r="WWX144" s="49"/>
      <c r="WWY144" s="49"/>
      <c r="WWZ144" s="49"/>
      <c r="WXA144" s="49"/>
      <c r="WXB144" s="49"/>
      <c r="WXC144" s="49"/>
      <c r="WXD144" s="49"/>
      <c r="WXE144" s="49"/>
      <c r="WXF144" s="49"/>
      <c r="WXG144" s="49"/>
      <c r="WXH144" s="49"/>
      <c r="WXI144" s="49"/>
      <c r="WXJ144" s="49"/>
      <c r="WXK144" s="49"/>
      <c r="WXL144" s="49"/>
      <c r="WXM144" s="49"/>
      <c r="WXN144" s="49"/>
      <c r="WXO144" s="49"/>
      <c r="WXP144" s="49"/>
      <c r="WXQ144" s="49"/>
      <c r="WXR144" s="49"/>
      <c r="WXS144" s="49"/>
      <c r="WXT144" s="49"/>
      <c r="WXU144" s="49"/>
      <c r="WXV144" s="49"/>
      <c r="WXW144" s="49"/>
      <c r="WXX144" s="49"/>
      <c r="WXY144" s="49"/>
      <c r="WXZ144" s="49"/>
      <c r="WYA144" s="49"/>
      <c r="WYB144" s="49"/>
      <c r="WYC144" s="49"/>
      <c r="WYD144" s="49"/>
      <c r="WYE144" s="49"/>
      <c r="WYF144" s="49"/>
      <c r="WYG144" s="49"/>
      <c r="WYH144" s="49"/>
      <c r="WYI144" s="49"/>
      <c r="WYJ144" s="49"/>
      <c r="WYK144" s="49"/>
      <c r="WYL144" s="49"/>
      <c r="WYM144" s="49"/>
      <c r="WYN144" s="49"/>
      <c r="WYO144" s="49"/>
      <c r="WYP144" s="49"/>
      <c r="WYQ144" s="49"/>
      <c r="WYR144" s="49"/>
      <c r="WYS144" s="49"/>
      <c r="WYT144" s="49"/>
      <c r="WYU144" s="49"/>
      <c r="WYV144" s="49"/>
      <c r="WYW144" s="49"/>
      <c r="WYX144" s="49"/>
      <c r="WYY144" s="49"/>
      <c r="WYZ144" s="49"/>
      <c r="WZA144" s="49"/>
      <c r="WZB144" s="49"/>
      <c r="WZC144" s="49"/>
      <c r="WZD144" s="49"/>
      <c r="WZE144" s="49"/>
      <c r="WZF144" s="49"/>
      <c r="WZG144" s="49"/>
      <c r="WZH144" s="49"/>
      <c r="WZI144" s="49"/>
      <c r="WZJ144" s="49"/>
      <c r="WZK144" s="49"/>
      <c r="WZL144" s="49"/>
      <c r="WZM144" s="49"/>
      <c r="WZN144" s="49"/>
      <c r="WZO144" s="49"/>
      <c r="WZP144" s="49"/>
      <c r="WZQ144" s="49"/>
      <c r="WZR144" s="49"/>
      <c r="WZS144" s="49"/>
      <c r="WZT144" s="49"/>
      <c r="WZU144" s="49"/>
      <c r="WZV144" s="49"/>
      <c r="WZW144" s="49"/>
      <c r="WZX144" s="49"/>
      <c r="WZY144" s="49"/>
      <c r="WZZ144" s="49"/>
      <c r="XAA144" s="49"/>
      <c r="XAB144" s="49"/>
      <c r="XAC144" s="49"/>
      <c r="XAD144" s="49"/>
      <c r="XAE144" s="49"/>
      <c r="XAF144" s="49"/>
      <c r="XAG144" s="49"/>
      <c r="XAH144" s="49"/>
      <c r="XAI144" s="49"/>
      <c r="XAJ144" s="49"/>
      <c r="XAK144" s="49"/>
      <c r="XAL144" s="49"/>
      <c r="XAM144" s="49"/>
      <c r="XAN144" s="49"/>
      <c r="XAO144" s="49"/>
      <c r="XAP144" s="49"/>
      <c r="XAQ144" s="49"/>
      <c r="XAR144" s="49"/>
      <c r="XAS144" s="49"/>
      <c r="XAT144" s="49"/>
      <c r="XAU144" s="49"/>
      <c r="XAV144" s="49"/>
      <c r="XAW144" s="49"/>
      <c r="XAX144" s="49"/>
      <c r="XAY144" s="49"/>
      <c r="XAZ144" s="49"/>
      <c r="XBA144" s="49"/>
      <c r="XBB144" s="49"/>
      <c r="XBC144" s="49"/>
      <c r="XBD144" s="49"/>
      <c r="XBE144" s="49"/>
      <c r="XBF144" s="49"/>
      <c r="XBG144" s="49"/>
      <c r="XBH144" s="49"/>
      <c r="XBI144" s="49"/>
      <c r="XBJ144" s="49"/>
      <c r="XBK144" s="49"/>
      <c r="XBL144" s="49"/>
      <c r="XBM144" s="49"/>
      <c r="XBN144" s="49"/>
      <c r="XBO144" s="49"/>
      <c r="XBP144" s="49"/>
      <c r="XBQ144" s="49"/>
      <c r="XBR144" s="49"/>
      <c r="XBS144" s="49"/>
      <c r="XBT144" s="49"/>
      <c r="XBU144" s="49"/>
      <c r="XBV144" s="49"/>
      <c r="XBW144" s="49"/>
      <c r="XBX144" s="49"/>
      <c r="XBY144" s="49"/>
      <c r="XBZ144" s="49"/>
      <c r="XCA144" s="49"/>
      <c r="XCB144" s="49"/>
      <c r="XCC144" s="49"/>
      <c r="XCD144" s="49"/>
      <c r="XCE144" s="49"/>
      <c r="XCF144" s="49"/>
      <c r="XCG144" s="49"/>
      <c r="XCH144" s="49"/>
      <c r="XCI144" s="49"/>
      <c r="XCJ144" s="49"/>
      <c r="XCK144" s="49"/>
      <c r="XCL144" s="49"/>
      <c r="XCM144" s="49"/>
      <c r="XCN144" s="49"/>
      <c r="XCO144" s="49"/>
      <c r="XCP144" s="49"/>
      <c r="XCQ144" s="49"/>
      <c r="XCR144" s="49"/>
      <c r="XCS144" s="49"/>
      <c r="XCT144" s="49"/>
      <c r="XCU144" s="49"/>
      <c r="XCV144" s="49"/>
      <c r="XCW144" s="49"/>
      <c r="XCX144" s="49"/>
      <c r="XCY144" s="49"/>
      <c r="XCZ144" s="49"/>
      <c r="XDA144" s="49"/>
      <c r="XDB144" s="49"/>
      <c r="XDC144" s="49"/>
      <c r="XDD144" s="49"/>
      <c r="XDE144" s="49"/>
      <c r="XDF144" s="49"/>
      <c r="XDG144" s="49"/>
      <c r="XDH144" s="49"/>
      <c r="XDI144" s="49"/>
      <c r="XDJ144" s="49"/>
      <c r="XDK144" s="49"/>
      <c r="XDL144" s="49"/>
      <c r="XDM144" s="49"/>
      <c r="XDN144" s="49"/>
      <c r="XDO144" s="49"/>
      <c r="XDP144" s="49"/>
      <c r="XDQ144" s="49"/>
      <c r="XDR144" s="49"/>
      <c r="XDS144" s="49"/>
      <c r="XDT144" s="49"/>
      <c r="XDU144" s="49"/>
      <c r="XDV144" s="49"/>
      <c r="XDW144" s="49"/>
      <c r="XDX144" s="49"/>
      <c r="XDY144" s="49"/>
      <c r="XDZ144" s="49"/>
      <c r="XEA144" s="49"/>
      <c r="XEB144" s="49"/>
      <c r="XEC144" s="49"/>
      <c r="XED144" s="49"/>
      <c r="XEE144" s="49"/>
      <c r="XEF144" s="49"/>
      <c r="XEG144" s="49"/>
      <c r="XEH144" s="49"/>
      <c r="XEI144" s="49"/>
      <c r="XEJ144" s="49"/>
      <c r="XEK144" s="49"/>
      <c r="XEL144" s="49"/>
      <c r="XEM144" s="49"/>
      <c r="XEN144" s="49"/>
      <c r="XEO144" s="49"/>
      <c r="XEP144" s="49"/>
      <c r="XEQ144" s="49"/>
      <c r="XER144" s="49"/>
      <c r="XES144" s="49"/>
      <c r="XET144" s="49"/>
      <c r="XEU144" s="49"/>
      <c r="XEV144" s="49"/>
      <c r="XEW144" s="49"/>
      <c r="XEX144" s="49"/>
      <c r="XEY144" s="49"/>
      <c r="XEZ144" s="49"/>
      <c r="XFA144" s="49"/>
      <c r="XFB144" s="49"/>
      <c r="XFC144" s="49"/>
      <c r="XFD144" s="49"/>
    </row>
    <row r="145" spans="1:17" ht="18.95" customHeight="1" x14ac:dyDescent="0.25"/>
    <row r="146" spans="1:17" ht="18.95" customHeight="1" x14ac:dyDescent="0.25">
      <c r="D146" s="50" t="s">
        <v>41</v>
      </c>
    </row>
    <row r="147" spans="1:17" ht="18.95" customHeight="1" x14ac:dyDescent="0.25">
      <c r="D147" s="58" t="s">
        <v>37</v>
      </c>
      <c r="E147" s="181" t="s">
        <v>4</v>
      </c>
      <c r="F147" s="182" t="s">
        <v>54</v>
      </c>
      <c r="G147" s="183" t="s">
        <v>53</v>
      </c>
      <c r="H147" s="184" t="s">
        <v>38</v>
      </c>
    </row>
    <row r="148" spans="1:17" ht="18.95" customHeight="1" x14ac:dyDescent="0.25">
      <c r="C148" s="185"/>
      <c r="D148" s="127" t="s">
        <v>67</v>
      </c>
      <c r="E148" s="93" t="s">
        <v>15</v>
      </c>
      <c r="F148" s="186" t="s">
        <v>36</v>
      </c>
      <c r="G148" s="187" t="s">
        <v>36</v>
      </c>
      <c r="H148" s="188">
        <v>0.19</v>
      </c>
    </row>
    <row r="149" spans="1:17" ht="18.95" customHeight="1" x14ac:dyDescent="0.25">
      <c r="C149" s="185"/>
      <c r="D149" s="79" t="s">
        <v>21</v>
      </c>
      <c r="E149" s="105" t="s">
        <v>171</v>
      </c>
      <c r="F149" s="189" t="s">
        <v>36</v>
      </c>
      <c r="G149" s="190" t="s">
        <v>36</v>
      </c>
      <c r="H149" s="191">
        <v>0.75</v>
      </c>
    </row>
    <row r="150" spans="1:17" s="53" customFormat="1" ht="18.95" customHeight="1" x14ac:dyDescent="0.25">
      <c r="A150" s="289"/>
      <c r="O150" s="300"/>
      <c r="P150" s="300"/>
      <c r="Q150" s="300"/>
    </row>
    <row r="151" spans="1:17" ht="18.95" customHeight="1" x14ac:dyDescent="0.25">
      <c r="A151" s="289"/>
      <c r="B151" s="53"/>
      <c r="C151" s="53"/>
      <c r="D151" s="50" t="s">
        <v>46</v>
      </c>
    </row>
    <row r="152" spans="1:17" s="196" customFormat="1" ht="60" x14ac:dyDescent="0.25">
      <c r="A152" s="289"/>
      <c r="B152" s="53"/>
      <c r="C152" s="53"/>
      <c r="D152" s="192" t="s">
        <v>45</v>
      </c>
      <c r="E152" s="193" t="s">
        <v>55</v>
      </c>
      <c r="F152" s="194" t="s">
        <v>182</v>
      </c>
      <c r="G152" s="195" t="s">
        <v>50</v>
      </c>
      <c r="H152" s="40"/>
      <c r="O152" s="301"/>
      <c r="P152" s="301"/>
      <c r="Q152" s="301"/>
    </row>
    <row r="153" spans="1:17" ht="18.95" customHeight="1" x14ac:dyDescent="0.25">
      <c r="A153" s="289"/>
      <c r="B153" s="53"/>
      <c r="C153" s="53"/>
      <c r="D153" s="197" t="s">
        <v>178</v>
      </c>
      <c r="E153" s="198">
        <v>0.8</v>
      </c>
      <c r="F153" s="199">
        <v>0.5</v>
      </c>
      <c r="G153" s="293">
        <v>0.8</v>
      </c>
      <c r="I153" s="196"/>
    </row>
    <row r="154" spans="1:17" ht="18.95" customHeight="1" x14ac:dyDescent="0.25">
      <c r="A154" s="289"/>
      <c r="B154" s="53"/>
      <c r="C154" s="53"/>
      <c r="D154" s="200" t="s">
        <v>179</v>
      </c>
      <c r="E154" s="201">
        <v>0.5</v>
      </c>
      <c r="F154" s="202">
        <v>0.5</v>
      </c>
      <c r="G154" s="294">
        <v>0.6</v>
      </c>
      <c r="I154" s="196"/>
    </row>
    <row r="155" spans="1:17" ht="18.95" customHeight="1" x14ac:dyDescent="0.25">
      <c r="A155" s="289"/>
      <c r="B155" s="53"/>
      <c r="C155" s="53"/>
      <c r="D155" s="290" t="s">
        <v>180</v>
      </c>
      <c r="E155" s="291">
        <v>0.8</v>
      </c>
      <c r="F155" s="292" t="s">
        <v>36</v>
      </c>
      <c r="G155" s="295">
        <v>0.4</v>
      </c>
      <c r="I155" s="196"/>
    </row>
    <row r="156" spans="1:17" ht="18.95" customHeight="1" x14ac:dyDescent="0.25">
      <c r="A156" s="289"/>
      <c r="B156" s="53"/>
      <c r="C156" s="53"/>
      <c r="D156" s="203" t="s">
        <v>181</v>
      </c>
      <c r="E156" s="204">
        <v>0.5</v>
      </c>
      <c r="F156" s="205" t="s">
        <v>36</v>
      </c>
      <c r="G156" s="296">
        <v>0.3</v>
      </c>
      <c r="I156" s="196"/>
    </row>
    <row r="157" spans="1:17" ht="18.95" customHeight="1" x14ac:dyDescent="0.25">
      <c r="A157" s="289"/>
      <c r="B157" s="53"/>
      <c r="C157" s="53"/>
    </row>
    <row r="158" spans="1:17" ht="18.95" customHeight="1" x14ac:dyDescent="0.25">
      <c r="A158" s="289"/>
      <c r="B158" s="53"/>
      <c r="C158" s="53"/>
    </row>
    <row r="159" spans="1:17" ht="18.95" customHeight="1" x14ac:dyDescent="0.25"/>
    <row r="160" spans="1:17" s="49" customFormat="1" ht="18.95" customHeight="1" x14ac:dyDescent="0.25">
      <c r="A160" s="43"/>
      <c r="B160" s="40"/>
      <c r="C160" s="45" t="s">
        <v>62</v>
      </c>
      <c r="D160" s="46"/>
      <c r="E160" s="47"/>
      <c r="F160" s="48"/>
      <c r="O160" s="299"/>
      <c r="P160" s="299"/>
      <c r="Q160" s="299"/>
    </row>
    <row r="161" spans="4:13" ht="18.95" customHeight="1" x14ac:dyDescent="0.25"/>
    <row r="162" spans="4:13" ht="18.95" customHeight="1" x14ac:dyDescent="0.25">
      <c r="D162" s="206" t="s">
        <v>118</v>
      </c>
      <c r="E162" s="207"/>
      <c r="F162" s="208"/>
      <c r="G162" s="209"/>
      <c r="H162" s="209"/>
      <c r="I162" s="209"/>
      <c r="J162" s="209"/>
      <c r="K162" s="209"/>
      <c r="L162" s="209"/>
      <c r="M162" s="209"/>
    </row>
    <row r="163" spans="4:13" ht="18.95" customHeight="1" x14ac:dyDescent="0.25"/>
    <row r="164" spans="4:13" ht="18.95" customHeight="1" x14ac:dyDescent="0.25">
      <c r="G164" s="318" t="s">
        <v>19</v>
      </c>
      <c r="H164" s="318"/>
    </row>
    <row r="165" spans="4:13" ht="18.95" customHeight="1" x14ac:dyDescent="0.25">
      <c r="D165" s="210" t="s">
        <v>100</v>
      </c>
      <c r="E165" s="40"/>
      <c r="F165" s="40"/>
      <c r="G165" s="43" t="s">
        <v>28</v>
      </c>
      <c r="H165" s="43" t="s">
        <v>3</v>
      </c>
    </row>
    <row r="166" spans="4:13" ht="18.95" customHeight="1" x14ac:dyDescent="0.25">
      <c r="D166" s="211" t="s">
        <v>101</v>
      </c>
      <c r="E166" s="212" t="s">
        <v>14</v>
      </c>
      <c r="F166" s="213">
        <f>G166+H166</f>
        <v>0</v>
      </c>
      <c r="G166" s="214">
        <f>SUMPRODUCT($F$41:$F$58,G$41:G$58,$M$41:$M$58)</f>
        <v>0</v>
      </c>
      <c r="H166" s="215">
        <f>SUMPRODUCT($F$41:$F$58,H$41:H$58,$M$41:$M$58)</f>
        <v>0</v>
      </c>
    </row>
    <row r="167" spans="4:13" ht="18.95" customHeight="1" x14ac:dyDescent="0.25">
      <c r="D167" s="117" t="s">
        <v>102</v>
      </c>
      <c r="E167" s="118" t="s">
        <v>14</v>
      </c>
      <c r="F167" s="216">
        <f t="shared" ref="F167:F168" si="8">G167+H167</f>
        <v>0</v>
      </c>
      <c r="G167" s="217">
        <f>SUMPRODUCT($F$41:$F$58,G$41:G$58)-G166</f>
        <v>0</v>
      </c>
      <c r="H167" s="218">
        <f t="shared" ref="H167" si="9">SUMPRODUCT($F$41:$F$58,H$41:H$58)-H166</f>
        <v>0</v>
      </c>
      <c r="I167" s="43" t="s">
        <v>29</v>
      </c>
    </row>
    <row r="168" spans="4:13" ht="18.95" customHeight="1" x14ac:dyDescent="0.25">
      <c r="D168" s="108" t="s">
        <v>103</v>
      </c>
      <c r="E168" s="219" t="s">
        <v>14</v>
      </c>
      <c r="F168" s="220">
        <f t="shared" si="8"/>
        <v>0</v>
      </c>
      <c r="G168" s="221">
        <f>G166+G167</f>
        <v>0</v>
      </c>
      <c r="H168" s="222">
        <f>H166+H167</f>
        <v>0</v>
      </c>
      <c r="I168" s="89">
        <f>F168-F59</f>
        <v>0</v>
      </c>
    </row>
    <row r="169" spans="4:13" ht="18.95" customHeight="1" x14ac:dyDescent="0.25">
      <c r="D169" s="127" t="s">
        <v>172</v>
      </c>
      <c r="E169" s="128" t="s">
        <v>14</v>
      </c>
      <c r="F169" s="213">
        <f>G169+H169</f>
        <v>0</v>
      </c>
      <c r="G169" s="214">
        <f>SUMPRODUCT($F$66:$F$90,G$66:G$90,$M$66:$M$90)</f>
        <v>0</v>
      </c>
      <c r="H169" s="215">
        <f>SUMPRODUCT($F$66:$F$90,H$66:H$90,$M$66:$M$90)</f>
        <v>0</v>
      </c>
    </row>
    <row r="170" spans="4:13" ht="18.95" customHeight="1" x14ac:dyDescent="0.25">
      <c r="D170" s="63" t="s">
        <v>173</v>
      </c>
      <c r="E170" s="64" t="s">
        <v>14</v>
      </c>
      <c r="F170" s="216">
        <f t="shared" ref="F170:F171" si="10">G170+H170</f>
        <v>0</v>
      </c>
      <c r="G170" s="217">
        <f>SUMPRODUCT($F$66:$F$90,G$66:G$90)-G169</f>
        <v>0</v>
      </c>
      <c r="H170" s="218">
        <f>SUMPRODUCT($F$66:$F$90,H$66:H$90)-H169</f>
        <v>0</v>
      </c>
      <c r="I170" s="43" t="s">
        <v>29</v>
      </c>
    </row>
    <row r="171" spans="4:13" ht="18.95" customHeight="1" x14ac:dyDescent="0.25">
      <c r="D171" s="108" t="s">
        <v>174</v>
      </c>
      <c r="E171" s="219" t="s">
        <v>14</v>
      </c>
      <c r="F171" s="220">
        <f t="shared" si="10"/>
        <v>0</v>
      </c>
      <c r="G171" s="221">
        <f>G169+G170</f>
        <v>0</v>
      </c>
      <c r="H171" s="222">
        <f>H169+H170</f>
        <v>0</v>
      </c>
      <c r="I171" s="89">
        <f>F171-F91</f>
        <v>0</v>
      </c>
    </row>
    <row r="172" spans="4:13" ht="18.95" customHeight="1" x14ac:dyDescent="0.25">
      <c r="D172" s="40"/>
      <c r="E172" s="40"/>
      <c r="F172" s="40"/>
    </row>
    <row r="173" spans="4:13" ht="18.95" customHeight="1" x14ac:dyDescent="0.25">
      <c r="D173" s="210" t="s">
        <v>105</v>
      </c>
    </row>
    <row r="174" spans="4:13" ht="18.95" customHeight="1" x14ac:dyDescent="0.25">
      <c r="D174" s="211" t="s">
        <v>104</v>
      </c>
      <c r="E174" s="223" t="s">
        <v>14</v>
      </c>
      <c r="F174" s="224">
        <f>F166+F169</f>
        <v>0</v>
      </c>
    </row>
    <row r="175" spans="4:13" ht="18.95" customHeight="1" x14ac:dyDescent="0.25">
      <c r="D175" s="63" t="s">
        <v>22</v>
      </c>
      <c r="E175" s="64" t="s">
        <v>16</v>
      </c>
      <c r="F175" s="225" t="e">
        <f>F174/Gesamtflaeche</f>
        <v>#DIV/0!</v>
      </c>
    </row>
    <row r="176" spans="4:13" ht="18.95" customHeight="1" x14ac:dyDescent="0.25">
      <c r="D176" s="68" t="s">
        <v>23</v>
      </c>
      <c r="E176" s="69" t="s">
        <v>24</v>
      </c>
      <c r="F176" s="78" t="e">
        <f>F175-H149</f>
        <v>#DIV/0!</v>
      </c>
    </row>
    <row r="177" spans="1:17" s="53" customFormat="1" ht="18.95" customHeight="1" x14ac:dyDescent="0.25">
      <c r="A177" s="289"/>
      <c r="C177" s="41"/>
      <c r="D177" s="211" t="s">
        <v>51</v>
      </c>
      <c r="E177" s="223" t="s">
        <v>0</v>
      </c>
      <c r="F177" s="224">
        <f>H149*F37*Gesamtflaeche</f>
        <v>0</v>
      </c>
      <c r="O177" s="300"/>
      <c r="P177" s="300"/>
      <c r="Q177" s="300"/>
    </row>
    <row r="178" spans="1:17" s="53" customFormat="1" ht="18.95" customHeight="1" x14ac:dyDescent="0.25">
      <c r="A178" s="289"/>
      <c r="C178" s="41"/>
      <c r="D178" s="127" t="s">
        <v>106</v>
      </c>
      <c r="E178" s="167" t="s">
        <v>0</v>
      </c>
      <c r="F178" s="226">
        <f>F174*Stundensatz</f>
        <v>0</v>
      </c>
      <c r="O178" s="300"/>
      <c r="P178" s="300"/>
      <c r="Q178" s="300"/>
    </row>
    <row r="179" spans="1:17" s="53" customFormat="1" ht="18.95" customHeight="1" x14ac:dyDescent="0.25">
      <c r="A179" s="289"/>
      <c r="C179" s="41"/>
      <c r="D179" s="68" t="s">
        <v>25</v>
      </c>
      <c r="E179" s="227" t="s">
        <v>15</v>
      </c>
      <c r="F179" s="228" t="e">
        <f>MIN(1,F177/F178)</f>
        <v>#DIV/0!</v>
      </c>
      <c r="O179" s="300"/>
      <c r="P179" s="300"/>
      <c r="Q179" s="300"/>
    </row>
    <row r="180" spans="1:17" s="53" customFormat="1" ht="18.95" customHeight="1" x14ac:dyDescent="0.25">
      <c r="A180" s="289"/>
      <c r="C180" s="41"/>
      <c r="O180" s="300"/>
      <c r="P180" s="300"/>
      <c r="Q180" s="300"/>
    </row>
    <row r="181" spans="1:17" ht="18.95" customHeight="1" x14ac:dyDescent="0.25">
      <c r="D181" s="206" t="s">
        <v>119</v>
      </c>
      <c r="E181" s="207"/>
      <c r="F181" s="208"/>
      <c r="G181" s="209"/>
      <c r="H181" s="209"/>
      <c r="I181" s="209"/>
      <c r="J181" s="209"/>
      <c r="K181" s="209"/>
      <c r="L181" s="209"/>
      <c r="M181" s="209"/>
    </row>
    <row r="182" spans="1:17" ht="18.95" customHeight="1" x14ac:dyDescent="0.25"/>
    <row r="183" spans="1:17" ht="18.95" customHeight="1" x14ac:dyDescent="0.25">
      <c r="D183" s="210" t="s">
        <v>175</v>
      </c>
    </row>
    <row r="184" spans="1:17" ht="18.95" customHeight="1" x14ac:dyDescent="0.25">
      <c r="D184" s="229" t="s">
        <v>123</v>
      </c>
      <c r="E184" s="230" t="s">
        <v>0</v>
      </c>
      <c r="F184" s="231">
        <f>G168*Stundensatz</f>
        <v>0</v>
      </c>
    </row>
    <row r="185" spans="1:17" ht="18.95" customHeight="1" x14ac:dyDescent="0.25">
      <c r="D185" s="138" t="s">
        <v>124</v>
      </c>
      <c r="E185" s="139" t="s">
        <v>0</v>
      </c>
      <c r="F185" s="232">
        <f>H168*Stundensatz</f>
        <v>0</v>
      </c>
    </row>
    <row r="186" spans="1:17" ht="18.95" customHeight="1" x14ac:dyDescent="0.25">
      <c r="D186" s="134" t="s">
        <v>125</v>
      </c>
      <c r="E186" s="135" t="s">
        <v>0</v>
      </c>
      <c r="F186" s="233" t="e">
        <f>G166*Stundensatz*Skalierungsfaktor</f>
        <v>#DIV/0!</v>
      </c>
    </row>
    <row r="187" spans="1:17" ht="18.95" customHeight="1" x14ac:dyDescent="0.25">
      <c r="D187" s="138" t="s">
        <v>126</v>
      </c>
      <c r="E187" s="139" t="s">
        <v>0</v>
      </c>
      <c r="F187" s="232" t="e">
        <f>H166*Stundensatz*Skalierungsfaktor</f>
        <v>#DIV/0!</v>
      </c>
    </row>
    <row r="188" spans="1:17" ht="18.95" customHeight="1" x14ac:dyDescent="0.25">
      <c r="D188" s="134" t="s">
        <v>127</v>
      </c>
      <c r="E188" s="135" t="s">
        <v>0</v>
      </c>
      <c r="F188" s="233" t="e">
        <f>F186*Foerderquote</f>
        <v>#DIV/0!</v>
      </c>
    </row>
    <row r="189" spans="1:17" ht="18.95" customHeight="1" x14ac:dyDescent="0.25">
      <c r="D189" s="138" t="s">
        <v>128</v>
      </c>
      <c r="E189" s="139" t="s">
        <v>0</v>
      </c>
      <c r="F189" s="232" t="e">
        <f>F187*Foerderquote</f>
        <v>#DIV/0!</v>
      </c>
    </row>
    <row r="190" spans="1:17" ht="18.95" customHeight="1" x14ac:dyDescent="0.25">
      <c r="D190" s="134" t="s">
        <v>129</v>
      </c>
      <c r="E190" s="135" t="s">
        <v>0</v>
      </c>
      <c r="F190" s="233" t="e">
        <f>F186-F188</f>
        <v>#DIV/0!</v>
      </c>
    </row>
    <row r="191" spans="1:17" ht="18.95" customHeight="1" x14ac:dyDescent="0.25">
      <c r="D191" s="138" t="s">
        <v>130</v>
      </c>
      <c r="E191" s="139" t="s">
        <v>0</v>
      </c>
      <c r="F191" s="232" t="e">
        <f>F187-F189</f>
        <v>#DIV/0!</v>
      </c>
    </row>
    <row r="192" spans="1:17" ht="18.95" customHeight="1" x14ac:dyDescent="0.25">
      <c r="D192" s="134" t="s">
        <v>131</v>
      </c>
      <c r="E192" s="135" t="s">
        <v>0</v>
      </c>
      <c r="F192" s="233" t="e">
        <f>F184-F188-F190</f>
        <v>#DIV/0!</v>
      </c>
    </row>
    <row r="193" spans="1:17" ht="18.95" customHeight="1" x14ac:dyDescent="0.25">
      <c r="D193" s="138" t="s">
        <v>132</v>
      </c>
      <c r="E193" s="139" t="s">
        <v>0</v>
      </c>
      <c r="F193" s="232" t="e">
        <f>F185-F189-F191</f>
        <v>#DIV/0!</v>
      </c>
    </row>
    <row r="194" spans="1:17" s="53" customFormat="1" ht="18.95" customHeight="1" x14ac:dyDescent="0.25">
      <c r="A194" s="289"/>
      <c r="C194" s="41"/>
      <c r="O194" s="300"/>
      <c r="P194" s="300"/>
      <c r="Q194" s="300"/>
    </row>
    <row r="195" spans="1:17" ht="18.95" customHeight="1" x14ac:dyDescent="0.25">
      <c r="D195" s="124" t="s">
        <v>151</v>
      </c>
      <c r="E195" s="125"/>
      <c r="F195" s="126"/>
    </row>
    <row r="196" spans="1:17" s="53" customFormat="1" ht="18.95" customHeight="1" x14ac:dyDescent="0.25">
      <c r="A196" s="289"/>
      <c r="C196" s="41"/>
      <c r="D196" s="134" t="s">
        <v>145</v>
      </c>
      <c r="E196" s="135" t="s">
        <v>27</v>
      </c>
      <c r="F196" s="234" t="e">
        <f>F188/Mitglieder</f>
        <v>#DIV/0!</v>
      </c>
      <c r="G196" s="40"/>
      <c r="H196" s="40"/>
      <c r="O196" s="300"/>
      <c r="P196" s="300"/>
      <c r="Q196" s="300"/>
    </row>
    <row r="197" spans="1:17" s="53" customFormat="1" ht="18.95" customHeight="1" x14ac:dyDescent="0.25">
      <c r="A197" s="289"/>
      <c r="C197" s="41"/>
      <c r="D197" s="138" t="s">
        <v>146</v>
      </c>
      <c r="E197" s="139" t="s">
        <v>26</v>
      </c>
      <c r="F197" s="235" t="e">
        <f>F189/Gesamtflaeche</f>
        <v>#DIV/0!</v>
      </c>
      <c r="G197" s="40"/>
      <c r="H197" s="40"/>
      <c r="O197" s="300"/>
      <c r="P197" s="300"/>
      <c r="Q197" s="300"/>
    </row>
    <row r="198" spans="1:17" s="53" customFormat="1" ht="18.95" customHeight="1" x14ac:dyDescent="0.25">
      <c r="A198" s="289"/>
      <c r="C198" s="41"/>
      <c r="D198" s="134" t="s">
        <v>147</v>
      </c>
      <c r="E198" s="135" t="s">
        <v>27</v>
      </c>
      <c r="F198" s="234" t="e">
        <f>F190/Mitglieder</f>
        <v>#DIV/0!</v>
      </c>
      <c r="G198" s="40"/>
      <c r="H198" s="40"/>
      <c r="O198" s="300"/>
      <c r="P198" s="300"/>
      <c r="Q198" s="300"/>
    </row>
    <row r="199" spans="1:17" s="53" customFormat="1" ht="18.95" customHeight="1" x14ac:dyDescent="0.25">
      <c r="A199" s="289"/>
      <c r="C199" s="41"/>
      <c r="D199" s="138" t="s">
        <v>148</v>
      </c>
      <c r="E199" s="139" t="s">
        <v>26</v>
      </c>
      <c r="F199" s="235" t="e">
        <f>F191/Gesamtflaeche</f>
        <v>#DIV/0!</v>
      </c>
      <c r="G199" s="40"/>
      <c r="H199" s="40"/>
      <c r="O199" s="300"/>
      <c r="P199" s="300"/>
      <c r="Q199" s="300"/>
    </row>
    <row r="200" spans="1:17" s="53" customFormat="1" ht="18.95" customHeight="1" x14ac:dyDescent="0.25">
      <c r="A200" s="289"/>
      <c r="C200" s="41"/>
      <c r="D200" s="134" t="s">
        <v>149</v>
      </c>
      <c r="E200" s="135" t="s">
        <v>27</v>
      </c>
      <c r="F200" s="234" t="e">
        <f>F192/Mitglieder</f>
        <v>#DIV/0!</v>
      </c>
      <c r="G200" s="40"/>
      <c r="H200" s="40"/>
      <c r="O200" s="300"/>
      <c r="P200" s="300"/>
      <c r="Q200" s="300"/>
    </row>
    <row r="201" spans="1:17" s="53" customFormat="1" ht="18.95" customHeight="1" x14ac:dyDescent="0.25">
      <c r="A201" s="289"/>
      <c r="C201" s="41"/>
      <c r="D201" s="138" t="s">
        <v>150</v>
      </c>
      <c r="E201" s="139" t="s">
        <v>26</v>
      </c>
      <c r="F201" s="235" t="e">
        <f>F193/Gesamtflaeche</f>
        <v>#DIV/0!</v>
      </c>
      <c r="G201" s="40"/>
      <c r="H201" s="40"/>
      <c r="O201" s="300"/>
      <c r="P201" s="300"/>
      <c r="Q201" s="300"/>
    </row>
    <row r="202" spans="1:17" ht="18.95" customHeight="1" x14ac:dyDescent="0.25">
      <c r="D202" s="148" t="s">
        <v>111</v>
      </c>
      <c r="E202" s="149" t="s">
        <v>27</v>
      </c>
      <c r="F202" s="236" t="e">
        <f>F198+F200</f>
        <v>#DIV/0!</v>
      </c>
    </row>
    <row r="203" spans="1:17" ht="18.95" customHeight="1" x14ac:dyDescent="0.25">
      <c r="D203" s="237" t="s">
        <v>112</v>
      </c>
      <c r="E203" s="238" t="s">
        <v>26</v>
      </c>
      <c r="F203" s="239" t="e">
        <f>F199+F201</f>
        <v>#DIV/0!</v>
      </c>
    </row>
    <row r="204" spans="1:17" s="53" customFormat="1" ht="18.95" customHeight="1" x14ac:dyDescent="0.25">
      <c r="A204" s="289"/>
      <c r="C204" s="41"/>
      <c r="D204" s="229" t="s">
        <v>113</v>
      </c>
      <c r="E204" s="230" t="s">
        <v>0</v>
      </c>
      <c r="F204" s="240" t="e">
        <f>F202*Mitglieder+F203*Gesamtflaeche</f>
        <v>#DIV/0!</v>
      </c>
      <c r="G204" s="40"/>
      <c r="H204" s="40"/>
      <c r="O204" s="300"/>
      <c r="P204" s="300"/>
      <c r="Q204" s="300"/>
    </row>
    <row r="205" spans="1:17" s="53" customFormat="1" ht="18.95" customHeight="1" x14ac:dyDescent="0.25">
      <c r="A205" s="289"/>
      <c r="C205" s="41"/>
      <c r="D205" s="241" t="s">
        <v>52</v>
      </c>
      <c r="E205" s="242" t="s">
        <v>0</v>
      </c>
      <c r="F205" s="243" t="e">
        <f>F188+F189</f>
        <v>#DIV/0!</v>
      </c>
      <c r="G205" s="40"/>
      <c r="H205" s="40"/>
      <c r="O205" s="300"/>
      <c r="P205" s="300"/>
      <c r="Q205" s="300"/>
    </row>
    <row r="206" spans="1:17" s="53" customFormat="1" ht="18.95" customHeight="1" x14ac:dyDescent="0.25">
      <c r="A206" s="289"/>
      <c r="C206" s="41"/>
      <c r="D206" s="244" t="s">
        <v>29</v>
      </c>
      <c r="E206" s="245" t="s">
        <v>114</v>
      </c>
      <c r="F206" s="246" t="e">
        <f>ROUND(F60-F204-F205,2)</f>
        <v>#DIV/0!</v>
      </c>
      <c r="G206" s="40"/>
      <c r="H206" s="40"/>
      <c r="O206" s="300"/>
      <c r="P206" s="300"/>
      <c r="Q206" s="300"/>
    </row>
    <row r="207" spans="1:17" s="53" customFormat="1" ht="18.95" customHeight="1" x14ac:dyDescent="0.25">
      <c r="A207" s="289"/>
      <c r="C207" s="41"/>
      <c r="D207" s="148" t="s">
        <v>120</v>
      </c>
      <c r="E207" s="149" t="s">
        <v>27</v>
      </c>
      <c r="F207" s="236" t="e">
        <f>F202*(1+USt)+F196*USt</f>
        <v>#DIV/0!</v>
      </c>
      <c r="G207" s="40"/>
      <c r="H207" s="247"/>
      <c r="O207" s="300"/>
      <c r="P207" s="300"/>
      <c r="Q207" s="300"/>
    </row>
    <row r="208" spans="1:17" s="53" customFormat="1" ht="18.95" customHeight="1" x14ac:dyDescent="0.25">
      <c r="A208" s="289"/>
      <c r="C208" s="41"/>
      <c r="D208" s="237" t="s">
        <v>121</v>
      </c>
      <c r="E208" s="238" t="s">
        <v>26</v>
      </c>
      <c r="F208" s="239" t="e">
        <f>F203*(1+USt)+F197*USt</f>
        <v>#DIV/0!</v>
      </c>
      <c r="G208" s="40"/>
      <c r="H208" s="40"/>
      <c r="O208" s="300"/>
      <c r="P208" s="300"/>
      <c r="Q208" s="300"/>
    </row>
    <row r="209" spans="1:17" s="53" customFormat="1" ht="18.95" customHeight="1" x14ac:dyDescent="0.25">
      <c r="A209" s="289"/>
      <c r="C209" s="41"/>
      <c r="D209" s="229" t="s">
        <v>122</v>
      </c>
      <c r="E209" s="230" t="s">
        <v>0</v>
      </c>
      <c r="F209" s="240" t="e">
        <f>F207*Mitglieder+F208*Gesamtflaeche</f>
        <v>#DIV/0!</v>
      </c>
      <c r="G209" s="40"/>
      <c r="H209" s="40"/>
      <c r="O209" s="300"/>
      <c r="P209" s="300"/>
      <c r="Q209" s="300"/>
    </row>
    <row r="210" spans="1:17" s="53" customFormat="1" ht="18.95" customHeight="1" x14ac:dyDescent="0.25">
      <c r="A210" s="289"/>
      <c r="C210" s="41"/>
      <c r="D210" s="241" t="s">
        <v>52</v>
      </c>
      <c r="E210" s="242" t="s">
        <v>0</v>
      </c>
      <c r="F210" s="243" t="e">
        <f>F205</f>
        <v>#DIV/0!</v>
      </c>
      <c r="G210" s="40"/>
      <c r="H210" s="40"/>
      <c r="O210" s="300"/>
      <c r="P210" s="300"/>
      <c r="Q210" s="300"/>
    </row>
    <row r="211" spans="1:17" s="53" customFormat="1" ht="18.95" customHeight="1" x14ac:dyDescent="0.25">
      <c r="A211" s="289"/>
      <c r="C211" s="41"/>
      <c r="D211" s="248" t="s">
        <v>29</v>
      </c>
      <c r="E211" s="249" t="s">
        <v>114</v>
      </c>
      <c r="F211" s="250" t="e">
        <f>ROUND(F62-F209-F210,2)</f>
        <v>#DIV/0!</v>
      </c>
      <c r="G211" s="40"/>
      <c r="H211" s="40"/>
      <c r="O211" s="300"/>
      <c r="P211" s="300"/>
      <c r="Q211" s="300"/>
    </row>
    <row r="212" spans="1:17" s="53" customFormat="1" ht="18.95" customHeight="1" x14ac:dyDescent="0.25">
      <c r="A212" s="289"/>
      <c r="C212" s="41"/>
      <c r="D212" s="79" t="s">
        <v>39</v>
      </c>
      <c r="E212" s="80" t="s">
        <v>15</v>
      </c>
      <c r="F212" s="251" t="e">
        <f>F210/(F209+F210)</f>
        <v>#DIV/0!</v>
      </c>
      <c r="G212" s="40"/>
      <c r="H212" s="40"/>
      <c r="O212" s="300"/>
      <c r="P212" s="300"/>
      <c r="Q212" s="300"/>
    </row>
    <row r="213" spans="1:17" s="53" customFormat="1" ht="18.95" customHeight="1" x14ac:dyDescent="0.25">
      <c r="A213" s="289"/>
      <c r="C213" s="41"/>
      <c r="G213" s="40"/>
      <c r="H213" s="40"/>
      <c r="O213" s="300"/>
      <c r="P213" s="300"/>
      <c r="Q213" s="300"/>
    </row>
    <row r="214" spans="1:17" ht="18.95" customHeight="1" x14ac:dyDescent="0.25">
      <c r="D214" s="206" t="s">
        <v>166</v>
      </c>
      <c r="E214" s="207"/>
      <c r="F214" s="208"/>
      <c r="G214" s="209"/>
      <c r="H214" s="209"/>
      <c r="I214" s="209"/>
      <c r="J214" s="209"/>
      <c r="K214" s="209"/>
      <c r="L214" s="209"/>
      <c r="M214" s="209"/>
    </row>
    <row r="215" spans="1:17" ht="18.95" customHeight="1" x14ac:dyDescent="0.25"/>
    <row r="216" spans="1:17" ht="18.95" customHeight="1" x14ac:dyDescent="0.25">
      <c r="D216" s="210" t="s">
        <v>175</v>
      </c>
    </row>
    <row r="217" spans="1:17" ht="18.95" customHeight="1" x14ac:dyDescent="0.25">
      <c r="D217" s="229" t="s">
        <v>123</v>
      </c>
      <c r="E217" s="230" t="s">
        <v>0</v>
      </c>
      <c r="F217" s="231">
        <f>G171*Stundensatz</f>
        <v>0</v>
      </c>
    </row>
    <row r="218" spans="1:17" ht="18.95" customHeight="1" x14ac:dyDescent="0.25">
      <c r="D218" s="138" t="s">
        <v>124</v>
      </c>
      <c r="E218" s="139" t="s">
        <v>0</v>
      </c>
      <c r="F218" s="232">
        <f>H171*Stundensatz</f>
        <v>0</v>
      </c>
    </row>
    <row r="219" spans="1:17" ht="18.95" customHeight="1" x14ac:dyDescent="0.25">
      <c r="D219" s="134" t="s">
        <v>125</v>
      </c>
      <c r="E219" s="135" t="s">
        <v>0</v>
      </c>
      <c r="F219" s="233" t="e">
        <f>G169*Stundensatz*Skalierungsfaktor</f>
        <v>#DIV/0!</v>
      </c>
    </row>
    <row r="220" spans="1:17" ht="18.95" customHeight="1" x14ac:dyDescent="0.25">
      <c r="D220" s="138" t="s">
        <v>126</v>
      </c>
      <c r="E220" s="139" t="s">
        <v>0</v>
      </c>
      <c r="F220" s="232" t="e">
        <f>H169*Stundensatz*Skalierungsfaktor</f>
        <v>#DIV/0!</v>
      </c>
    </row>
    <row r="221" spans="1:17" ht="18.95" customHeight="1" x14ac:dyDescent="0.25">
      <c r="D221" s="134" t="s">
        <v>127</v>
      </c>
      <c r="E221" s="135" t="s">
        <v>0</v>
      </c>
      <c r="F221" s="233" t="e">
        <f>F219*Foerderquote</f>
        <v>#DIV/0!</v>
      </c>
    </row>
    <row r="222" spans="1:17" ht="18.95" customHeight="1" x14ac:dyDescent="0.25">
      <c r="D222" s="138" t="s">
        <v>128</v>
      </c>
      <c r="E222" s="139" t="s">
        <v>0</v>
      </c>
      <c r="F222" s="232" t="e">
        <f>F220*Foerderquote</f>
        <v>#DIV/0!</v>
      </c>
    </row>
    <row r="223" spans="1:17" ht="18.95" customHeight="1" x14ac:dyDescent="0.25">
      <c r="D223" s="134" t="s">
        <v>129</v>
      </c>
      <c r="E223" s="135" t="s">
        <v>0</v>
      </c>
      <c r="F223" s="233" t="e">
        <f>F219-F221</f>
        <v>#DIV/0!</v>
      </c>
    </row>
    <row r="224" spans="1:17" ht="18.95" customHeight="1" x14ac:dyDescent="0.25">
      <c r="D224" s="138" t="s">
        <v>130</v>
      </c>
      <c r="E224" s="139" t="s">
        <v>0</v>
      </c>
      <c r="F224" s="232" t="e">
        <f t="shared" ref="F224" si="11">F220-F222</f>
        <v>#DIV/0!</v>
      </c>
    </row>
    <row r="225" spans="1:17" ht="18.95" customHeight="1" x14ac:dyDescent="0.25">
      <c r="D225" s="134" t="s">
        <v>131</v>
      </c>
      <c r="E225" s="135" t="s">
        <v>0</v>
      </c>
      <c r="F225" s="233" t="e">
        <f>F217-F221-F223</f>
        <v>#DIV/0!</v>
      </c>
    </row>
    <row r="226" spans="1:17" ht="18.95" customHeight="1" x14ac:dyDescent="0.25">
      <c r="D226" s="138" t="s">
        <v>132</v>
      </c>
      <c r="E226" s="139" t="s">
        <v>0</v>
      </c>
      <c r="F226" s="232" t="e">
        <f t="shared" ref="F226" si="12">F218-F222-F224</f>
        <v>#DIV/0!</v>
      </c>
    </row>
    <row r="227" spans="1:17" s="53" customFormat="1" ht="18.95" customHeight="1" x14ac:dyDescent="0.25">
      <c r="A227" s="289"/>
      <c r="C227" s="41"/>
      <c r="O227" s="300"/>
      <c r="P227" s="300"/>
      <c r="Q227" s="300"/>
    </row>
    <row r="228" spans="1:17" ht="18.95" customHeight="1" x14ac:dyDescent="0.25">
      <c r="D228" s="124" t="s">
        <v>176</v>
      </c>
      <c r="E228" s="125"/>
      <c r="F228" s="126"/>
    </row>
    <row r="229" spans="1:17" s="53" customFormat="1" ht="18.95" customHeight="1" x14ac:dyDescent="0.25">
      <c r="A229" s="289"/>
      <c r="C229" s="41"/>
      <c r="D229" s="134" t="s">
        <v>145</v>
      </c>
      <c r="E229" s="135" t="s">
        <v>27</v>
      </c>
      <c r="F229" s="234" t="e">
        <f>F221/Mitglieder</f>
        <v>#DIV/0!</v>
      </c>
      <c r="G229" s="40"/>
      <c r="H229" s="40"/>
      <c r="O229" s="300"/>
      <c r="P229" s="300"/>
      <c r="Q229" s="300"/>
    </row>
    <row r="230" spans="1:17" s="53" customFormat="1" ht="18.95" customHeight="1" x14ac:dyDescent="0.3">
      <c r="A230" s="289"/>
      <c r="C230" s="54"/>
      <c r="D230" s="138" t="s">
        <v>146</v>
      </c>
      <c r="E230" s="139" t="s">
        <v>26</v>
      </c>
      <c r="F230" s="235" t="e">
        <f>F222/Gesamtflaeche</f>
        <v>#DIV/0!</v>
      </c>
      <c r="G230" s="40"/>
      <c r="H230" s="40"/>
      <c r="O230" s="300"/>
      <c r="P230" s="300"/>
      <c r="Q230" s="300"/>
    </row>
    <row r="231" spans="1:17" s="53" customFormat="1" ht="18.95" customHeight="1" x14ac:dyDescent="0.25">
      <c r="A231" s="289"/>
      <c r="C231" s="41"/>
      <c r="D231" s="134" t="s">
        <v>147</v>
      </c>
      <c r="E231" s="135" t="s">
        <v>27</v>
      </c>
      <c r="F231" s="234" t="e">
        <f>F223/Mitglieder</f>
        <v>#DIV/0!</v>
      </c>
      <c r="G231" s="40"/>
      <c r="H231" s="40"/>
      <c r="O231" s="300"/>
      <c r="P231" s="300"/>
      <c r="Q231" s="300"/>
    </row>
    <row r="232" spans="1:17" s="53" customFormat="1" ht="18.95" customHeight="1" x14ac:dyDescent="0.3">
      <c r="A232" s="289"/>
      <c r="C232" s="54"/>
      <c r="D232" s="138" t="s">
        <v>148</v>
      </c>
      <c r="E232" s="139" t="s">
        <v>26</v>
      </c>
      <c r="F232" s="235" t="e">
        <f>F224/Gesamtflaeche</f>
        <v>#DIV/0!</v>
      </c>
      <c r="G232" s="40"/>
      <c r="H232" s="40"/>
      <c r="O232" s="300"/>
      <c r="P232" s="300"/>
      <c r="Q232" s="300"/>
    </row>
    <row r="233" spans="1:17" s="53" customFormat="1" ht="18.95" customHeight="1" x14ac:dyDescent="0.3">
      <c r="A233" s="289"/>
      <c r="C233" s="54"/>
      <c r="D233" s="134" t="s">
        <v>149</v>
      </c>
      <c r="E233" s="135" t="s">
        <v>27</v>
      </c>
      <c r="F233" s="234" t="e">
        <f>F225/Mitglieder</f>
        <v>#DIV/0!</v>
      </c>
      <c r="G233" s="40"/>
      <c r="H233" s="40"/>
      <c r="O233" s="300"/>
      <c r="P233" s="300"/>
      <c r="Q233" s="300"/>
    </row>
    <row r="234" spans="1:17" s="53" customFormat="1" ht="18.95" customHeight="1" x14ac:dyDescent="0.3">
      <c r="A234" s="289"/>
      <c r="C234" s="54"/>
      <c r="D234" s="138" t="s">
        <v>150</v>
      </c>
      <c r="E234" s="139" t="s">
        <v>26</v>
      </c>
      <c r="F234" s="235" t="e">
        <f>F226/Gesamtflaeche</f>
        <v>#DIV/0!</v>
      </c>
      <c r="G234" s="40"/>
      <c r="H234" s="40"/>
      <c r="O234" s="300"/>
      <c r="P234" s="300"/>
      <c r="Q234" s="300"/>
    </row>
    <row r="235" spans="1:17" ht="18.95" customHeight="1" x14ac:dyDescent="0.25">
      <c r="D235" s="148" t="s">
        <v>111</v>
      </c>
      <c r="E235" s="149" t="s">
        <v>27</v>
      </c>
      <c r="F235" s="236" t="e">
        <f>F231+F233</f>
        <v>#DIV/0!</v>
      </c>
    </row>
    <row r="236" spans="1:17" ht="18.95" customHeight="1" x14ac:dyDescent="0.25">
      <c r="D236" s="237" t="s">
        <v>112</v>
      </c>
      <c r="E236" s="238" t="s">
        <v>26</v>
      </c>
      <c r="F236" s="239" t="e">
        <f>F232+F234</f>
        <v>#DIV/0!</v>
      </c>
    </row>
    <row r="237" spans="1:17" s="53" customFormat="1" ht="18.95" customHeight="1" x14ac:dyDescent="0.25">
      <c r="A237" s="289"/>
      <c r="D237" s="229" t="s">
        <v>113</v>
      </c>
      <c r="E237" s="230" t="s">
        <v>0</v>
      </c>
      <c r="F237" s="240" t="e">
        <f>F235*Mitglieder+F236*Gesamtflaeche</f>
        <v>#DIV/0!</v>
      </c>
      <c r="G237" s="40"/>
      <c r="H237" s="40"/>
      <c r="O237" s="300"/>
      <c r="P237" s="300"/>
      <c r="Q237" s="300"/>
    </row>
    <row r="238" spans="1:17" s="53" customFormat="1" ht="18.95" customHeight="1" x14ac:dyDescent="0.25">
      <c r="A238" s="289"/>
      <c r="D238" s="241" t="s">
        <v>52</v>
      </c>
      <c r="E238" s="242" t="s">
        <v>0</v>
      </c>
      <c r="F238" s="243" t="e">
        <f>F221+F222</f>
        <v>#DIV/0!</v>
      </c>
      <c r="G238" s="40"/>
      <c r="H238" s="40"/>
      <c r="O238" s="300"/>
      <c r="P238" s="300"/>
      <c r="Q238" s="300"/>
    </row>
    <row r="239" spans="1:17" s="53" customFormat="1" ht="18.95" customHeight="1" x14ac:dyDescent="0.25">
      <c r="A239" s="289"/>
      <c r="D239" s="244" t="s">
        <v>29</v>
      </c>
      <c r="E239" s="245" t="s">
        <v>114</v>
      </c>
      <c r="F239" s="246" t="e">
        <f>ROUND(F92-F237-F238,2)</f>
        <v>#DIV/0!</v>
      </c>
      <c r="G239" s="40"/>
      <c r="H239" s="40"/>
      <c r="O239" s="300"/>
      <c r="P239" s="300"/>
      <c r="Q239" s="300"/>
    </row>
    <row r="240" spans="1:17" s="53" customFormat="1" ht="18.95" customHeight="1" x14ac:dyDescent="0.25">
      <c r="A240" s="289"/>
      <c r="G240" s="40"/>
      <c r="H240" s="40"/>
      <c r="O240" s="300"/>
      <c r="P240" s="300"/>
      <c r="Q240" s="300"/>
    </row>
    <row r="241" spans="1:17" s="53" customFormat="1" ht="18.95" customHeight="1" x14ac:dyDescent="0.25">
      <c r="A241" s="289"/>
      <c r="D241" s="124" t="s">
        <v>177</v>
      </c>
      <c r="G241" s="40"/>
      <c r="H241" s="40"/>
      <c r="O241" s="300"/>
      <c r="P241" s="300"/>
      <c r="Q241" s="300"/>
    </row>
    <row r="242" spans="1:17" s="53" customFormat="1" ht="18.95" customHeight="1" x14ac:dyDescent="0.25">
      <c r="A242" s="289"/>
      <c r="D242" s="252" t="s">
        <v>35</v>
      </c>
      <c r="E242" s="253" t="s">
        <v>4</v>
      </c>
      <c r="F242" s="254" t="s">
        <v>54</v>
      </c>
      <c r="G242" s="255" t="s">
        <v>53</v>
      </c>
      <c r="H242" s="62" t="s">
        <v>31</v>
      </c>
      <c r="O242" s="300"/>
      <c r="P242" s="300"/>
      <c r="Q242" s="300"/>
    </row>
    <row r="243" spans="1:17" s="53" customFormat="1" ht="18.95" customHeight="1" x14ac:dyDescent="0.25">
      <c r="A243" s="289"/>
      <c r="D243" s="256" t="s">
        <v>133</v>
      </c>
      <c r="E243" s="257" t="s">
        <v>0</v>
      </c>
      <c r="F243" s="258" t="e">
        <f>$F229*F20</f>
        <v>#DIV/0!</v>
      </c>
      <c r="G243" s="259" t="e">
        <f>$F229*G20</f>
        <v>#DIV/0!</v>
      </c>
      <c r="H243" s="260" t="e">
        <f t="shared" ref="H243:H254" si="13">F243+G243</f>
        <v>#DIV/0!</v>
      </c>
      <c r="O243" s="300"/>
      <c r="P243" s="300"/>
      <c r="Q243" s="300"/>
    </row>
    <row r="244" spans="1:17" s="53" customFormat="1" ht="18.95" customHeight="1" x14ac:dyDescent="0.25">
      <c r="A244" s="289"/>
      <c r="D244" s="138" t="s">
        <v>134</v>
      </c>
      <c r="E244" s="261" t="s">
        <v>0</v>
      </c>
      <c r="F244" s="262" t="e">
        <f>$F230*F21</f>
        <v>#DIV/0!</v>
      </c>
      <c r="G244" s="263" t="e">
        <f>$F230*G21</f>
        <v>#DIV/0!</v>
      </c>
      <c r="H244" s="264" t="e">
        <f t="shared" si="13"/>
        <v>#DIV/0!</v>
      </c>
      <c r="O244" s="300"/>
      <c r="P244" s="300"/>
      <c r="Q244" s="300"/>
    </row>
    <row r="245" spans="1:17" s="53" customFormat="1" ht="18.95" customHeight="1" x14ac:dyDescent="0.25">
      <c r="A245" s="289"/>
      <c r="D245" s="256" t="s">
        <v>135</v>
      </c>
      <c r="E245" s="257" t="s">
        <v>0</v>
      </c>
      <c r="F245" s="258" t="e">
        <f>F243*USt</f>
        <v>#DIV/0!</v>
      </c>
      <c r="G245" s="259" t="e">
        <f>G243*USt</f>
        <v>#DIV/0!</v>
      </c>
      <c r="H245" s="260" t="e">
        <f t="shared" si="13"/>
        <v>#DIV/0!</v>
      </c>
      <c r="O245" s="300"/>
      <c r="P245" s="300"/>
      <c r="Q245" s="300"/>
    </row>
    <row r="246" spans="1:17" s="53" customFormat="1" ht="18.95" customHeight="1" x14ac:dyDescent="0.25">
      <c r="A246" s="289"/>
      <c r="D246" s="138" t="s">
        <v>136</v>
      </c>
      <c r="E246" s="261" t="s">
        <v>0</v>
      </c>
      <c r="F246" s="262" t="e">
        <f>F244*USt</f>
        <v>#DIV/0!</v>
      </c>
      <c r="G246" s="263" t="e">
        <f>G244*USt</f>
        <v>#DIV/0!</v>
      </c>
      <c r="H246" s="264" t="e">
        <f t="shared" si="13"/>
        <v>#DIV/0!</v>
      </c>
      <c r="O246" s="300"/>
      <c r="P246" s="300"/>
      <c r="Q246" s="300"/>
    </row>
    <row r="247" spans="1:17" s="53" customFormat="1" ht="18.95" customHeight="1" x14ac:dyDescent="0.25">
      <c r="A247" s="289"/>
      <c r="D247" s="256" t="s">
        <v>137</v>
      </c>
      <c r="E247" s="257" t="s">
        <v>0</v>
      </c>
      <c r="F247" s="258" t="e">
        <f>F245</f>
        <v>#DIV/0!</v>
      </c>
      <c r="G247" s="265">
        <v>0</v>
      </c>
      <c r="H247" s="260" t="e">
        <f t="shared" si="13"/>
        <v>#DIV/0!</v>
      </c>
      <c r="O247" s="300"/>
      <c r="P247" s="300"/>
      <c r="Q247" s="300"/>
    </row>
    <row r="248" spans="1:17" s="53" customFormat="1" ht="18.95" customHeight="1" x14ac:dyDescent="0.25">
      <c r="A248" s="289"/>
      <c r="D248" s="138" t="s">
        <v>138</v>
      </c>
      <c r="E248" s="261" t="s">
        <v>0</v>
      </c>
      <c r="F248" s="262" t="e">
        <f>F246</f>
        <v>#DIV/0!</v>
      </c>
      <c r="G248" s="266">
        <v>0</v>
      </c>
      <c r="H248" s="264" t="e">
        <f t="shared" si="13"/>
        <v>#DIV/0!</v>
      </c>
      <c r="O248" s="300"/>
      <c r="P248" s="300"/>
      <c r="Q248" s="300"/>
    </row>
    <row r="249" spans="1:17" s="53" customFormat="1" ht="18.95" customHeight="1" x14ac:dyDescent="0.25">
      <c r="A249" s="289"/>
      <c r="D249" s="256" t="s">
        <v>139</v>
      </c>
      <c r="E249" s="257" t="s">
        <v>0</v>
      </c>
      <c r="F249" s="258" t="e">
        <f>F245-F247</f>
        <v>#DIV/0!</v>
      </c>
      <c r="G249" s="259" t="e">
        <f>G245-G247</f>
        <v>#DIV/0!</v>
      </c>
      <c r="H249" s="260" t="e">
        <f t="shared" si="13"/>
        <v>#DIV/0!</v>
      </c>
      <c r="O249" s="300"/>
      <c r="P249" s="300"/>
      <c r="Q249" s="300"/>
    </row>
    <row r="250" spans="1:17" s="53" customFormat="1" ht="18.95" customHeight="1" x14ac:dyDescent="0.25">
      <c r="A250" s="289"/>
      <c r="D250" s="138" t="s">
        <v>140</v>
      </c>
      <c r="E250" s="261" t="s">
        <v>0</v>
      </c>
      <c r="F250" s="262" t="e">
        <f>F246-F248</f>
        <v>#DIV/0!</v>
      </c>
      <c r="G250" s="263" t="e">
        <f>G246-G248</f>
        <v>#DIV/0!</v>
      </c>
      <c r="H250" s="264" t="e">
        <f t="shared" si="13"/>
        <v>#DIV/0!</v>
      </c>
      <c r="O250" s="300"/>
      <c r="P250" s="300"/>
      <c r="Q250" s="300"/>
    </row>
    <row r="251" spans="1:17" s="53" customFormat="1" ht="18.95" customHeight="1" x14ac:dyDescent="0.25">
      <c r="A251" s="289"/>
      <c r="D251" s="256" t="s">
        <v>141</v>
      </c>
      <c r="E251" s="257" t="s">
        <v>0</v>
      </c>
      <c r="F251" s="258" t="e">
        <f>$F235*F20</f>
        <v>#DIV/0!</v>
      </c>
      <c r="G251" s="259" t="e">
        <f>$F235*G20</f>
        <v>#DIV/0!</v>
      </c>
      <c r="H251" s="260" t="e">
        <f t="shared" si="13"/>
        <v>#DIV/0!</v>
      </c>
      <c r="O251" s="300"/>
      <c r="P251" s="300"/>
      <c r="Q251" s="300"/>
    </row>
    <row r="252" spans="1:17" s="53" customFormat="1" ht="18.95" customHeight="1" x14ac:dyDescent="0.25">
      <c r="A252" s="289"/>
      <c r="D252" s="138" t="s">
        <v>142</v>
      </c>
      <c r="E252" s="261" t="s">
        <v>0</v>
      </c>
      <c r="F252" s="262" t="e">
        <f>$F236*F21</f>
        <v>#DIV/0!</v>
      </c>
      <c r="G252" s="263" t="e">
        <f>$F236*G21</f>
        <v>#DIV/0!</v>
      </c>
      <c r="H252" s="264" t="e">
        <f t="shared" si="13"/>
        <v>#DIV/0!</v>
      </c>
      <c r="O252" s="300"/>
      <c r="P252" s="300"/>
      <c r="Q252" s="300"/>
    </row>
    <row r="253" spans="1:17" s="53" customFormat="1" ht="18.95" customHeight="1" x14ac:dyDescent="0.3">
      <c r="A253" s="289"/>
      <c r="C253" s="54"/>
      <c r="D253" s="256" t="s">
        <v>143</v>
      </c>
      <c r="E253" s="257" t="s">
        <v>0</v>
      </c>
      <c r="F253" s="258" t="e">
        <f>F251*USt</f>
        <v>#DIV/0!</v>
      </c>
      <c r="G253" s="259" t="e">
        <f>G251*USt</f>
        <v>#DIV/0!</v>
      </c>
      <c r="H253" s="260" t="e">
        <f t="shared" si="13"/>
        <v>#DIV/0!</v>
      </c>
      <c r="O253" s="300"/>
      <c r="P253" s="300"/>
      <c r="Q253" s="300"/>
    </row>
    <row r="254" spans="1:17" s="53" customFormat="1" ht="18.95" customHeight="1" x14ac:dyDescent="0.3">
      <c r="A254" s="289"/>
      <c r="C254" s="54"/>
      <c r="D254" s="138" t="s">
        <v>144</v>
      </c>
      <c r="E254" s="261" t="s">
        <v>0</v>
      </c>
      <c r="F254" s="267" t="e">
        <f>F252*USt</f>
        <v>#DIV/0!</v>
      </c>
      <c r="G254" s="268" t="e">
        <f>G252*USt</f>
        <v>#DIV/0!</v>
      </c>
      <c r="H254" s="264" t="e">
        <f t="shared" si="13"/>
        <v>#DIV/0!</v>
      </c>
      <c r="O254" s="300"/>
      <c r="P254" s="300"/>
      <c r="Q254" s="300"/>
    </row>
    <row r="255" spans="1:17" s="53" customFormat="1" ht="18.95" customHeight="1" x14ac:dyDescent="0.3">
      <c r="A255" s="289"/>
      <c r="C255" s="54"/>
      <c r="D255" s="148" t="s">
        <v>116</v>
      </c>
      <c r="E255" s="149" t="s">
        <v>27</v>
      </c>
      <c r="F255" s="269">
        <f>IF(F20=0,0,(F249+F253)/F20)</f>
        <v>0</v>
      </c>
      <c r="G255" s="270">
        <f>IF(G20=0,0,(G249+G253)/G20)</f>
        <v>0</v>
      </c>
      <c r="H255" s="40"/>
      <c r="O255" s="300"/>
      <c r="P255" s="300"/>
      <c r="Q255" s="300"/>
    </row>
    <row r="256" spans="1:17" s="53" customFormat="1" ht="18.95" customHeight="1" x14ac:dyDescent="0.3">
      <c r="A256" s="289"/>
      <c r="C256" s="54"/>
      <c r="D256" s="112" t="s">
        <v>117</v>
      </c>
      <c r="E256" s="113" t="s">
        <v>26</v>
      </c>
      <c r="F256" s="271">
        <f>IF(F21=0,0,(F250+F254)/F21)</f>
        <v>0</v>
      </c>
      <c r="G256" s="272">
        <f>IF(G21=0,0,(G250+G254)/G21)</f>
        <v>0</v>
      </c>
      <c r="H256" s="40"/>
      <c r="O256" s="300"/>
      <c r="P256" s="300"/>
      <c r="Q256" s="300"/>
    </row>
    <row r="257" spans="1:17" s="53" customFormat="1" ht="18.95" customHeight="1" x14ac:dyDescent="0.3">
      <c r="A257" s="289"/>
      <c r="C257" s="54"/>
      <c r="G257" s="40"/>
      <c r="H257" s="40"/>
      <c r="O257" s="300"/>
      <c r="P257" s="300"/>
      <c r="Q257" s="300"/>
    </row>
    <row r="258" spans="1:17" s="53" customFormat="1" ht="18.95" customHeight="1" x14ac:dyDescent="0.3">
      <c r="A258" s="289"/>
      <c r="C258" s="54"/>
      <c r="D258" s="210" t="s">
        <v>47</v>
      </c>
      <c r="G258" s="40"/>
      <c r="H258" s="40"/>
      <c r="O258" s="300"/>
      <c r="P258" s="300"/>
      <c r="Q258" s="300"/>
    </row>
    <row r="259" spans="1:17" s="53" customFormat="1" ht="18.95" customHeight="1" x14ac:dyDescent="0.3">
      <c r="A259" s="289"/>
      <c r="C259" s="54"/>
      <c r="D259" s="252" t="s">
        <v>35</v>
      </c>
      <c r="E259" s="253" t="s">
        <v>4</v>
      </c>
      <c r="F259" s="254" t="s">
        <v>54</v>
      </c>
      <c r="G259" s="255" t="s">
        <v>53</v>
      </c>
      <c r="H259" s="62" t="s">
        <v>31</v>
      </c>
      <c r="O259" s="300"/>
      <c r="P259" s="300"/>
      <c r="Q259" s="300"/>
    </row>
    <row r="260" spans="1:17" s="53" customFormat="1" ht="18.95" customHeight="1" x14ac:dyDescent="0.3">
      <c r="A260" s="289"/>
      <c r="C260" s="54"/>
      <c r="D260" s="229" t="s">
        <v>109</v>
      </c>
      <c r="E260" s="230" t="s">
        <v>0</v>
      </c>
      <c r="F260" s="273">
        <v>0</v>
      </c>
      <c r="G260" s="265">
        <v>0</v>
      </c>
      <c r="H260" s="274">
        <f>-$F$94</f>
        <v>0</v>
      </c>
      <c r="I260" s="40"/>
      <c r="O260" s="300"/>
      <c r="P260" s="300"/>
      <c r="Q260" s="300"/>
    </row>
    <row r="261" spans="1:17" s="53" customFormat="1" ht="18.95" customHeight="1" x14ac:dyDescent="0.3">
      <c r="A261" s="289"/>
      <c r="C261" s="54"/>
      <c r="D261" s="241" t="s">
        <v>52</v>
      </c>
      <c r="E261" s="242" t="s">
        <v>0</v>
      </c>
      <c r="F261" s="275" t="e">
        <f>$F229*F$20+$F230*F$21+F247+F248</f>
        <v>#DIV/0!</v>
      </c>
      <c r="G261" s="276" t="e">
        <f>$F229*G$20+$F230*G$21+G247+G248</f>
        <v>#DIV/0!</v>
      </c>
      <c r="H261" s="277" t="e">
        <f>F261+G261</f>
        <v>#DIV/0!</v>
      </c>
      <c r="I261" s="40"/>
      <c r="O261" s="300"/>
      <c r="P261" s="300"/>
      <c r="Q261" s="300"/>
    </row>
    <row r="262" spans="1:17" s="53" customFormat="1" ht="18.95" customHeight="1" x14ac:dyDescent="0.3">
      <c r="A262" s="289"/>
      <c r="C262" s="54"/>
      <c r="D262" s="241" t="s">
        <v>113</v>
      </c>
      <c r="E262" s="242" t="s">
        <v>0</v>
      </c>
      <c r="F262" s="275" t="e">
        <f>$F235*F$20+$F236*F$21</f>
        <v>#DIV/0!</v>
      </c>
      <c r="G262" s="276" t="e">
        <f t="shared" ref="G262" si="14">$F235*G$20+$F236*G$21</f>
        <v>#DIV/0!</v>
      </c>
      <c r="H262" s="277" t="e">
        <f>F262+G262</f>
        <v>#DIV/0!</v>
      </c>
      <c r="I262" s="40"/>
      <c r="O262" s="300"/>
      <c r="P262" s="300"/>
      <c r="Q262" s="300"/>
    </row>
    <row r="263" spans="1:17" s="53" customFormat="1" ht="18.95" customHeight="1" x14ac:dyDescent="0.3">
      <c r="A263" s="289"/>
      <c r="C263" s="54"/>
      <c r="D263" s="241" t="s">
        <v>115</v>
      </c>
      <c r="E263" s="242" t="s">
        <v>0</v>
      </c>
      <c r="F263" s="278">
        <f>F255*F$20+F256*F$21</f>
        <v>0</v>
      </c>
      <c r="G263" s="263">
        <f t="shared" ref="G263" si="15">G255*G$20+G256*G$21</f>
        <v>0</v>
      </c>
      <c r="H263" s="277">
        <f>F263+G263</f>
        <v>0</v>
      </c>
      <c r="I263" s="43" t="s">
        <v>29</v>
      </c>
      <c r="O263" s="300"/>
      <c r="P263" s="300"/>
      <c r="Q263" s="300"/>
    </row>
    <row r="264" spans="1:17" s="53" customFormat="1" ht="18.95" customHeight="1" x14ac:dyDescent="0.3">
      <c r="A264" s="289"/>
      <c r="C264" s="54"/>
      <c r="D264" s="152" t="s">
        <v>110</v>
      </c>
      <c r="E264" s="279" t="s">
        <v>0</v>
      </c>
      <c r="F264" s="280">
        <v>0</v>
      </c>
      <c r="G264" s="281">
        <v>0</v>
      </c>
      <c r="H264" s="282" t="e">
        <f>ROUND(SUM(H260:H263),2)</f>
        <v>#DIV/0!</v>
      </c>
      <c r="I264" s="89" t="e">
        <f>ROUND(H264,2)</f>
        <v>#DIV/0!</v>
      </c>
      <c r="O264" s="300"/>
      <c r="P264" s="300"/>
      <c r="Q264" s="300"/>
    </row>
    <row r="265" spans="1:17" s="53" customFormat="1" ht="18.95" customHeight="1" x14ac:dyDescent="0.3">
      <c r="A265" s="289"/>
      <c r="C265" s="54"/>
      <c r="D265" s="79" t="s">
        <v>39</v>
      </c>
      <c r="E265" s="105" t="s">
        <v>15</v>
      </c>
      <c r="F265" s="283" t="e">
        <f>F261/(F261+F262+F263)</f>
        <v>#DIV/0!</v>
      </c>
      <c r="G265" s="284" t="e">
        <f>G261/(G261+G262+G263)</f>
        <v>#DIV/0!</v>
      </c>
      <c r="H265" s="285" t="e">
        <f t="shared" ref="H265" si="16">1-H264/H261</f>
        <v>#DIV/0!</v>
      </c>
      <c r="O265" s="300"/>
      <c r="P265" s="300"/>
      <c r="Q265" s="300"/>
    </row>
    <row r="266" spans="1:17" s="53" customFormat="1" ht="18.95" customHeight="1" x14ac:dyDescent="0.3">
      <c r="A266" s="289"/>
      <c r="C266" s="54"/>
      <c r="G266" s="40"/>
      <c r="H266" s="40"/>
      <c r="O266" s="300"/>
      <c r="P266" s="300"/>
      <c r="Q266" s="300"/>
    </row>
    <row r="267" spans="1:17" s="53" customFormat="1" ht="18.95" customHeight="1" x14ac:dyDescent="0.3">
      <c r="A267" s="289"/>
      <c r="C267" s="54"/>
      <c r="G267" s="40"/>
      <c r="H267" s="40"/>
      <c r="O267" s="300"/>
      <c r="P267" s="300"/>
      <c r="Q267" s="300"/>
    </row>
    <row r="268" spans="1:17" ht="18.95" customHeight="1" x14ac:dyDescent="0.25"/>
    <row r="269" spans="1:17" ht="18.95" hidden="1" customHeight="1" x14ac:dyDescent="0.25"/>
    <row r="270" spans="1:17" ht="18.95" hidden="1" customHeight="1" x14ac:dyDescent="0.25"/>
    <row r="271" spans="1:17" ht="18.95" hidden="1" customHeight="1" x14ac:dyDescent="0.25"/>
    <row r="272" spans="1:17" ht="18.95" hidden="1" customHeight="1" x14ac:dyDescent="0.25"/>
    <row r="273" ht="18.95" hidden="1" customHeight="1" x14ac:dyDescent="0.25"/>
    <row r="274" ht="18.95" hidden="1" customHeight="1" x14ac:dyDescent="0.25"/>
    <row r="275" ht="18.95" hidden="1" customHeight="1" x14ac:dyDescent="0.25"/>
    <row r="276" ht="18.95" hidden="1" customHeight="1" x14ac:dyDescent="0.25"/>
    <row r="277" ht="18.95" hidden="1" customHeight="1" x14ac:dyDescent="0.25"/>
    <row r="278" ht="18.95" hidden="1" customHeight="1" x14ac:dyDescent="0.25"/>
    <row r="279" ht="18.95" hidden="1" customHeight="1" x14ac:dyDescent="0.25"/>
    <row r="280" ht="18.95" hidden="1" customHeight="1" x14ac:dyDescent="0.25"/>
    <row r="281" ht="18.95" hidden="1" customHeight="1" x14ac:dyDescent="0.25"/>
    <row r="282" ht="18.95" hidden="1" customHeight="1" x14ac:dyDescent="0.25"/>
    <row r="283" ht="18.95" hidden="1" customHeight="1" x14ac:dyDescent="0.25"/>
    <row r="284" ht="18.95" hidden="1" customHeight="1" x14ac:dyDescent="0.25"/>
    <row r="285" ht="18.95" hidden="1" customHeight="1" x14ac:dyDescent="0.25"/>
    <row r="286" ht="18.95" hidden="1" customHeight="1" x14ac:dyDescent="0.25"/>
    <row r="287" ht="18.95" hidden="1" customHeight="1" x14ac:dyDescent="0.25"/>
    <row r="288" ht="18.95" hidden="1" customHeight="1" x14ac:dyDescent="0.25"/>
    <row r="289" ht="18.95" hidden="1" customHeight="1" x14ac:dyDescent="0.25"/>
    <row r="290" ht="18.95" hidden="1" customHeight="1" x14ac:dyDescent="0.25"/>
    <row r="291" ht="18.95" hidden="1" customHeight="1" x14ac:dyDescent="0.25"/>
    <row r="292" ht="18.95" hidden="1" customHeight="1" x14ac:dyDescent="0.25"/>
    <row r="293" ht="18.95" hidden="1" customHeight="1" x14ac:dyDescent="0.25"/>
    <row r="294" ht="18.95" hidden="1" customHeight="1" x14ac:dyDescent="0.25"/>
    <row r="295" ht="18.95" hidden="1" customHeight="1" x14ac:dyDescent="0.25"/>
    <row r="296" ht="18.95" hidden="1" customHeight="1" x14ac:dyDescent="0.25"/>
    <row r="297" ht="18.95" hidden="1" customHeight="1" x14ac:dyDescent="0.25"/>
    <row r="298" ht="18.95" hidden="1" customHeight="1" x14ac:dyDescent="0.25"/>
    <row r="299" ht="18.95" hidden="1" customHeight="1" x14ac:dyDescent="0.25"/>
    <row r="300" ht="18.95" hidden="1" customHeight="1" x14ac:dyDescent="0.25"/>
  </sheetData>
  <sheetProtection algorithmName="SHA-512" hashValue="DseTdB96OJ2mVTwTugckOgStQWUQRsWwP/G+wuHLqMCIlVI8AKVz2IiiH1RP9RXkVWRs+S3ul7pA3VswXXnNzg==" saltValue="2DyCX0NveDnk3EdHeWXdTA==" spinCount="100000" sheet="1" objects="1" scenarios="1" selectLockedCells="1"/>
  <mergeCells count="5">
    <mergeCell ref="G164:H164"/>
    <mergeCell ref="G64:H64"/>
    <mergeCell ref="F7:G10"/>
    <mergeCell ref="F6:G6"/>
    <mergeCell ref="G39:H39"/>
  </mergeCells>
  <conditionalFormatting sqref="G41:H58 G66:H90">
    <cfRule type="cellIs" dxfId="4" priority="34" operator="equal">
      <formula>1</formula>
    </cfRule>
  </conditionalFormatting>
  <conditionalFormatting sqref="F176">
    <cfRule type="cellIs" dxfId="3" priority="33" operator="greaterThan">
      <formula>0</formula>
    </cfRule>
  </conditionalFormatting>
  <conditionalFormatting sqref="I24 I41:I58 I66:I90 F123 F126 I168 I171 F206 F211 F239 I264">
    <cfRule type="cellIs" dxfId="2" priority="27" operator="notEqual">
      <formula>0</formula>
    </cfRule>
  </conditionalFormatting>
  <conditionalFormatting sqref="F7:G10">
    <cfRule type="cellIs" dxfId="1" priority="25" operator="equal">
      <formula>0</formula>
    </cfRule>
    <cfRule type="cellIs" dxfId="0" priority="26" operator="notEqual">
      <formula>0</formula>
    </cfRule>
  </conditionalFormatting>
  <dataValidations count="4">
    <dataValidation type="whole" allowBlank="1" showInputMessage="1" showErrorMessage="1" errorTitle="Ungültiger Wert" error="Bitte in zutreffendes Feld den Wert &quot;1&quot; eintragen." promptTitle="Eingabe" prompt="Bitte in zutreffendes Feld den Wert &quot;1&quot; eintragen." sqref="G41:H58 G66:H90" xr:uid="{00000000-0002-0000-0000-000000000000}">
      <formula1>1</formula1>
      <formula2>1</formula2>
    </dataValidation>
    <dataValidation type="decimal" operator="greaterThanOrEqual" allowBlank="1" showInputMessage="1" showErrorMessage="1" sqref="F20:G21 F41:F58 F66:F90" xr:uid="{00000000-0002-0000-0000-000001000000}">
      <formula1>0</formula1>
    </dataValidation>
    <dataValidation type="decimal" allowBlank="1" showInputMessage="1" showErrorMessage="1" sqref="H22:H24" xr:uid="{00000000-0002-0000-0000-000002000000}">
      <formula1>0</formula1>
      <formula2>1</formula2>
    </dataValidation>
    <dataValidation type="decimal" operator="greaterThan" allowBlank="1" showInputMessage="1" showErrorMessage="1" sqref="F37 F131 F138" xr:uid="{00000000-0002-0000-0000-000003000000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Mitgliederbetreuung</vt:lpstr>
      <vt:lpstr>Foerderquote</vt:lpstr>
      <vt:lpstr>Gesamtflaeche</vt:lpstr>
      <vt:lpstr>Mitglieder</vt:lpstr>
      <vt:lpstr>Skalierungsfaktor</vt:lpstr>
      <vt:lpstr>Stundensatz</vt:lpstr>
      <vt:lpstr>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Danyal Altunay</dc:creator>
  <cp:lastModifiedBy>Danyal Altunay</cp:lastModifiedBy>
  <dcterms:created xsi:type="dcterms:W3CDTF">2020-09-14T07:47:46Z</dcterms:created>
  <dcterms:modified xsi:type="dcterms:W3CDTF">2021-06-09T09:10:12Z</dcterms:modified>
</cp:coreProperties>
</file>